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 activeTab="1"/>
  </bookViews>
  <sheets>
    <sheet name="Formation niveau CAP PPB" sheetId="2" r:id="rId1"/>
    <sheet name="Niveau à préciser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1" i="2"/>
  <c r="R64"/>
  <c r="R57"/>
  <c r="R50"/>
  <c r="R44"/>
  <c r="U71" l="1"/>
  <c r="M71"/>
  <c r="U64"/>
  <c r="M64"/>
  <c r="U57"/>
  <c r="M57"/>
  <c r="U50"/>
  <c r="M50"/>
  <c r="U44"/>
  <c r="K44"/>
  <c r="L38"/>
  <c r="R38" s="1"/>
  <c r="L32"/>
  <c r="R32" s="1"/>
  <c r="L26"/>
  <c r="R26" s="1"/>
  <c r="L20"/>
  <c r="R20" s="1"/>
  <c r="L14"/>
  <c r="R14" s="1"/>
  <c r="L8"/>
  <c r="R8" s="1"/>
  <c r="M57" i="1"/>
  <c r="U57"/>
  <c r="U71"/>
  <c r="M71"/>
  <c r="U64"/>
  <c r="M64"/>
  <c r="U50"/>
  <c r="M50"/>
  <c r="U44"/>
  <c r="K44"/>
  <c r="L38"/>
  <c r="L32"/>
  <c r="L26"/>
  <c r="L20"/>
  <c r="L14"/>
  <c r="L8"/>
</calcChain>
</file>

<file path=xl/sharedStrings.xml><?xml version="1.0" encoding="utf-8"?>
<sst xmlns="http://schemas.openxmlformats.org/spreadsheetml/2006/main" count="124" uniqueCount="69">
  <si>
    <t>C1.1 Organiser son intervention professionnelle</t>
  </si>
  <si>
    <t>Respecter la chronologie pertinente des activités en tenant compte des différentes contraintes (locaux, temps, installations)</t>
  </si>
  <si>
    <t>Préparer les matériels, les produits et les consommables pour son intervention</t>
  </si>
  <si>
    <t>Repérer et signaler les anomalies ou détériorations déjà présentes avant l'intervention</t>
  </si>
  <si>
    <t>Sélectionner l'information utile à son intervention</t>
  </si>
  <si>
    <t>Compétence non acquise / non maîtrisée</t>
  </si>
  <si>
    <t>C1.2 Réaliser des opérations d'entretien courant manuelles</t>
  </si>
  <si>
    <t>Livret de suivi</t>
  </si>
  <si>
    <t>Prendre en compte le résultat attendu conformément au travail prescrit</t>
  </si>
  <si>
    <t>Maîtriser la technique d'entretien courant manuelle</t>
  </si>
  <si>
    <t>Respecter les procédures et protocoles mis en place</t>
  </si>
  <si>
    <t xml:space="preserve">Prendre en compte les règles d'hygiène et de sécurité pour choisir sa tenue et les EPI adaptés </t>
  </si>
  <si>
    <t>C1.3 Réaliser des opérations d'entretien mécanisées</t>
  </si>
  <si>
    <t>Maîtriser la technique d'entretien mécanisé</t>
  </si>
  <si>
    <t>C1.4 Superviser des opérations de nettoyage robotisées</t>
  </si>
  <si>
    <t xml:space="preserve">Réagir à des dysfonctionnements du robot </t>
  </si>
  <si>
    <t xml:space="preserve">Surveiller sur site ou à distance le bon déroulement et le résultat du nettoyage </t>
  </si>
  <si>
    <t>Choisir le programme de nettoyage , mettre en route le robot en fonction du contexte de l'intervention</t>
  </si>
  <si>
    <t>Sélectionner l'information utile à l'intervention du robot</t>
  </si>
  <si>
    <t>C1.5 Réaliser des opérations de remise en état manuelles et mécanisées</t>
  </si>
  <si>
    <t>Maîtriser la technique de remise en état manuelle et  mécanisée</t>
  </si>
  <si>
    <t>C1.6 Mettre en œuvre des opérations de maintenance de premier niveau</t>
  </si>
  <si>
    <t xml:space="preserve">Signaler les dysfonctionnements selon la procédure </t>
  </si>
  <si>
    <t>Signaler les besoins en matériel et pièces détachées selon la procédure</t>
  </si>
  <si>
    <t xml:space="preserve">Entretenir correctement les équipements, matériels et accessoires selon le protocole et guides d'utilisation mis en place </t>
  </si>
  <si>
    <t xml:space="preserve">Renseigner le carnet de suivi d'entretien de l'appareil </t>
  </si>
  <si>
    <t>C2.1 Réaliser des techniques de bionettoyage</t>
  </si>
  <si>
    <t>Réaliser l'auto-contrôle conformément à la procédure</t>
  </si>
  <si>
    <t xml:space="preserve">Appliquer les mesures liées à la transition écologiques (écogestes) </t>
  </si>
  <si>
    <t xml:space="preserve">Maîtriser les techniques manuelles et mécanisées de bionettoyage selon les protocoles et modes opératoires mis en place </t>
  </si>
  <si>
    <t>C2.2 Intégrer les spécificités du secteur à risques dans son activité de travail</t>
  </si>
  <si>
    <t xml:space="preserve">Réagir efficacement face à une situation non prévue </t>
  </si>
  <si>
    <t xml:space="preserve">Participer à la traçabilité conformément à la procédure prévue </t>
  </si>
  <si>
    <t>Respecter les procédures, les protocoles adaptés au secteur à risque</t>
  </si>
  <si>
    <t xml:space="preserve">Utiliser les moyens de prévention et de protection conformément aux protocoles </t>
  </si>
  <si>
    <t>Identifier les caractéristiques spécifiques du secteur à risque et de la zone d'intervention</t>
  </si>
  <si>
    <t xml:space="preserve">C2.3 Appliquer des mesures de prévention dans le cadre de la santé et sécurité au travail </t>
  </si>
  <si>
    <t>Prendre en compte la coactivité</t>
  </si>
  <si>
    <t>Transmettre les informations conformément à la procédure</t>
  </si>
  <si>
    <t>Signaler  et baliser la zone d'intervention</t>
  </si>
  <si>
    <t xml:space="preserve">Utiliser les moyens de prévention et de protection </t>
  </si>
  <si>
    <t>Repérer les dangers et risques dans son activité professionnelle</t>
  </si>
  <si>
    <t>C2.4 Appliquer la démarche qualité et environnementale dans le cadre de son activité</t>
  </si>
  <si>
    <t xml:space="preserve">Appliquer les mesures liées à la politique RSE de l'entreprise </t>
  </si>
  <si>
    <t xml:space="preserve">Signaler les anomalies, les dysfonctionnements et mettre en place des mesures correctives conformément aux procédures </t>
  </si>
  <si>
    <t xml:space="preserve">Mettre en place les contrôles qualité </t>
  </si>
  <si>
    <t xml:space="preserve">Respecter les circuits d'évacuation et stocker en fonction de la nature des déchets </t>
  </si>
  <si>
    <t xml:space="preserve">C2.5 Adapter l'attitude et la communication professionnelle en fonction du contexte et de l'interlocuteur </t>
  </si>
  <si>
    <t>Montrer une attitude professionnelle adaptée à la situation et à sa fonction dans l'entreprise</t>
  </si>
  <si>
    <t xml:space="preserve">Adapter son registre de langage selon son interlocuteur (hors hiérarchie) </t>
  </si>
  <si>
    <t>Sélectionner les informations à transmettre à la hiérarchie</t>
  </si>
  <si>
    <t>Communiquer avec la hiérarchie ou les collègues en utilisant un vocabulaire technique avec les outils adaptés</t>
  </si>
  <si>
    <t xml:space="preserve">Réaliser un compte rendu écrit ou oral </t>
  </si>
  <si>
    <t>TP 1</t>
  </si>
  <si>
    <t>TP3</t>
  </si>
  <si>
    <t>TP4</t>
  </si>
  <si>
    <t>TP5</t>
  </si>
  <si>
    <t>TP6</t>
  </si>
  <si>
    <t>TP7</t>
  </si>
  <si>
    <t>TP 2</t>
  </si>
  <si>
    <t>TP8</t>
  </si>
  <si>
    <t>TP 9</t>
  </si>
  <si>
    <t>TP 10</t>
  </si>
  <si>
    <t xml:space="preserve">Académie de :  </t>
  </si>
  <si>
    <t xml:space="preserve">Année scolaire : </t>
  </si>
  <si>
    <t xml:space="preserve">NOM et prénom du candidat : </t>
  </si>
  <si>
    <t xml:space="preserve">Etablissement scolaire : </t>
  </si>
  <si>
    <t>CAP 
PROPRETE ET PREVENTION DES BIOCONTAMINATIONS
Epreuves professionnelles</t>
  </si>
  <si>
    <t xml:space="preserve">Renseigner et enregistrer les documents d'exploitation et de traçabilité </t>
  </si>
</sst>
</file>

<file path=xl/styles.xml><?xml version="1.0" encoding="utf-8"?>
<styleSheet xmlns="http://schemas.openxmlformats.org/spreadsheetml/2006/main">
  <fonts count="2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11"/>
      <color theme="6" tint="0.7999816888943144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0" tint="-4.9989318521683403E-2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Continuous" vertical="center" wrapText="1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11" xfId="0" applyBorder="1"/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>
      <alignment horizontal="centerContinuous" vertical="center" wrapText="1"/>
    </xf>
    <xf numFmtId="0" fontId="0" fillId="0" borderId="13" xfId="0" applyBorder="1"/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horizontal="centerContinuous" vertical="center" wrapText="1"/>
    </xf>
    <xf numFmtId="0" fontId="4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Continuous" vertical="center" wrapText="1"/>
    </xf>
    <xf numFmtId="0" fontId="6" fillId="5" borderId="15" xfId="0" applyFont="1" applyFill="1" applyBorder="1" applyAlignment="1">
      <alignment horizontal="centerContinuous" vertical="center" wrapText="1"/>
    </xf>
    <xf numFmtId="0" fontId="0" fillId="0" borderId="17" xfId="0" applyBorder="1" applyAlignment="1">
      <alignment horizontal="centerContinuous"/>
    </xf>
    <xf numFmtId="0" fontId="5" fillId="2" borderId="15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15" xfId="0" applyFont="1" applyFill="1" applyBorder="1" applyAlignment="1">
      <alignment horizontal="centerContinuous" vertical="center" wrapText="1"/>
    </xf>
    <xf numFmtId="0" fontId="11" fillId="2" borderId="0" xfId="0" applyFont="1" applyFill="1" applyAlignment="1">
      <alignment horizontal="centerContinuous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>
      <alignment horizontal="centerContinuous" vertical="center" wrapText="1"/>
    </xf>
    <xf numFmtId="0" fontId="13" fillId="5" borderId="4" xfId="0" applyFont="1" applyFill="1" applyBorder="1" applyAlignment="1">
      <alignment horizontal="centerContinuous" vertical="center" wrapText="1"/>
    </xf>
    <xf numFmtId="0" fontId="13" fillId="5" borderId="9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13" fillId="6" borderId="8" xfId="0" applyFont="1" applyFill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>
      <alignment horizontal="centerContinuous"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Continuous" vertical="center" wrapText="1"/>
    </xf>
    <xf numFmtId="0" fontId="13" fillId="5" borderId="3" xfId="0" applyFont="1" applyFill="1" applyBorder="1" applyAlignment="1">
      <alignment horizontal="centerContinuous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Continuous" vertical="center" wrapText="1"/>
    </xf>
    <xf numFmtId="0" fontId="9" fillId="2" borderId="0" xfId="0" applyFont="1" applyFill="1" applyBorder="1" applyAlignment="1">
      <alignment vertical="center" wrapText="1"/>
    </xf>
    <xf numFmtId="0" fontId="13" fillId="5" borderId="26" xfId="0" applyFont="1" applyFill="1" applyBorder="1" applyAlignment="1">
      <alignment horizontal="centerContinuous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C77"/>
  <sheetViews>
    <sheetView topLeftCell="A6" zoomScale="48" zoomScaleNormal="48" workbookViewId="0">
      <selection activeCell="AE75" sqref="AE75"/>
    </sheetView>
  </sheetViews>
  <sheetFormatPr baseColWidth="10" defaultRowHeight="14.25"/>
  <cols>
    <col min="2" max="2" width="17.625" customWidth="1"/>
  </cols>
  <sheetData>
    <row r="1" spans="1:29" ht="70.5" customHeight="1" thickBot="1">
      <c r="A1" s="102" t="s">
        <v>67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/>
    </row>
    <row r="2" spans="1:29" ht="30" customHeight="1">
      <c r="A2" s="105" t="s">
        <v>63</v>
      </c>
      <c r="B2" s="105"/>
      <c r="C2" s="105"/>
      <c r="D2" s="105"/>
      <c r="E2" s="105"/>
      <c r="F2" s="99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1"/>
    </row>
    <row r="3" spans="1:29" ht="30" customHeight="1">
      <c r="A3" s="98" t="s">
        <v>64</v>
      </c>
      <c r="B3" s="98"/>
      <c r="C3" s="98"/>
      <c r="D3" s="98"/>
      <c r="E3" s="98"/>
      <c r="F3" s="99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</row>
    <row r="4" spans="1:29" ht="30" customHeight="1">
      <c r="A4" s="98" t="s">
        <v>65</v>
      </c>
      <c r="B4" s="98"/>
      <c r="C4" s="98"/>
      <c r="D4" s="98"/>
      <c r="E4" s="98"/>
      <c r="F4" s="99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</row>
    <row r="5" spans="1:29" ht="30" customHeight="1" thickBot="1">
      <c r="A5" s="98" t="s">
        <v>66</v>
      </c>
      <c r="B5" s="98"/>
      <c r="C5" s="98"/>
      <c r="D5" s="98"/>
      <c r="E5" s="98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</row>
    <row r="6" spans="1:29" ht="60" customHeight="1">
      <c r="T6" s="96" t="s">
        <v>53</v>
      </c>
      <c r="U6" s="96" t="s">
        <v>59</v>
      </c>
      <c r="V6" s="96" t="s">
        <v>54</v>
      </c>
      <c r="W6" s="96" t="s">
        <v>55</v>
      </c>
      <c r="X6" s="96" t="s">
        <v>56</v>
      </c>
      <c r="Y6" s="96" t="s">
        <v>57</v>
      </c>
      <c r="Z6" s="96" t="s">
        <v>58</v>
      </c>
      <c r="AA6" s="96" t="s">
        <v>60</v>
      </c>
      <c r="AB6" s="96" t="s">
        <v>61</v>
      </c>
      <c r="AC6" s="96" t="s">
        <v>62</v>
      </c>
    </row>
    <row r="7" spans="1:29" ht="60" customHeight="1" thickBot="1"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ht="60" customHeight="1" thickBot="1">
      <c r="A8" s="88" t="s">
        <v>0</v>
      </c>
      <c r="B8" s="89"/>
      <c r="C8" s="55"/>
      <c r="D8" s="1"/>
      <c r="E8" s="1"/>
      <c r="F8" s="1"/>
      <c r="G8" s="2"/>
      <c r="H8" s="2"/>
      <c r="I8" s="2"/>
      <c r="J8" s="2"/>
      <c r="K8" s="2"/>
      <c r="L8" s="3">
        <f>IF(L9="X",R9,IF(J10="X",R10,IF(H11="X",R11,IF(F12="X",R12,0))))</f>
        <v>0</v>
      </c>
      <c r="M8" s="2"/>
      <c r="N8" s="2"/>
      <c r="O8" s="4"/>
      <c r="P8" s="4"/>
      <c r="Q8" s="5"/>
      <c r="R8" s="60" t="str">
        <f>CONCATENATE(L8," sur ",R9," points")</f>
        <v>0 sur 10 points</v>
      </c>
    </row>
    <row r="9" spans="1:29" ht="60" customHeight="1" thickBot="1">
      <c r="A9" s="90"/>
      <c r="B9" s="91"/>
      <c r="C9" s="56"/>
      <c r="D9" s="7"/>
      <c r="E9" s="7"/>
      <c r="F9" s="8"/>
      <c r="G9" s="8"/>
      <c r="H9" s="8"/>
      <c r="I9" s="8"/>
      <c r="J9" s="8"/>
      <c r="K9" s="8"/>
      <c r="L9" s="9"/>
      <c r="M9" s="45" t="s">
        <v>1</v>
      </c>
      <c r="N9" s="45"/>
      <c r="O9" s="45"/>
      <c r="P9" s="45"/>
      <c r="Q9" s="45"/>
      <c r="R9" s="61">
        <v>10</v>
      </c>
      <c r="S9" s="13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ht="60" customHeight="1" thickBot="1">
      <c r="A10" s="90"/>
      <c r="B10" s="91"/>
      <c r="C10" s="56"/>
      <c r="D10" s="7"/>
      <c r="E10" s="7"/>
      <c r="F10" s="8"/>
      <c r="G10" s="8"/>
      <c r="H10" s="8"/>
      <c r="I10" s="8"/>
      <c r="J10" s="9"/>
      <c r="K10" s="45" t="s">
        <v>2</v>
      </c>
      <c r="L10" s="45"/>
      <c r="M10" s="45"/>
      <c r="N10" s="45"/>
      <c r="O10" s="45"/>
      <c r="P10" s="45"/>
      <c r="Q10" s="45"/>
      <c r="R10" s="62">
        <v>8</v>
      </c>
      <c r="S10" s="16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60" customHeight="1" thickBot="1">
      <c r="A11" s="90"/>
      <c r="B11" s="91"/>
      <c r="C11" s="56"/>
      <c r="D11" s="7"/>
      <c r="E11" s="7"/>
      <c r="F11" s="8"/>
      <c r="G11" s="8"/>
      <c r="H11" s="9"/>
      <c r="I11" s="45" t="s">
        <v>3</v>
      </c>
      <c r="J11" s="45"/>
      <c r="K11" s="45"/>
      <c r="L11" s="45"/>
      <c r="M11" s="45"/>
      <c r="N11" s="45"/>
      <c r="O11" s="45"/>
      <c r="P11" s="45"/>
      <c r="Q11" s="45"/>
      <c r="R11" s="63">
        <v>5</v>
      </c>
      <c r="S11" s="16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60" customHeight="1" thickBot="1">
      <c r="A12" s="90"/>
      <c r="B12" s="91"/>
      <c r="C12" s="56"/>
      <c r="D12" s="17"/>
      <c r="E12" s="18"/>
      <c r="F12" s="9"/>
      <c r="G12" s="45" t="s">
        <v>4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63">
        <v>2</v>
      </c>
      <c r="S12" s="16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60" customHeight="1" thickBot="1">
      <c r="A13" s="92"/>
      <c r="B13" s="93"/>
      <c r="C13" s="57"/>
      <c r="D13" s="9"/>
      <c r="E13" s="45" t="s">
        <v>5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63">
        <v>0</v>
      </c>
      <c r="S13" s="16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60" customHeight="1" thickBot="1">
      <c r="A14" s="88" t="s">
        <v>6</v>
      </c>
      <c r="B14" s="89"/>
      <c r="C14" s="55"/>
      <c r="D14" s="20"/>
      <c r="E14" s="20"/>
      <c r="F14" s="20"/>
      <c r="G14" s="21"/>
      <c r="H14" s="21"/>
      <c r="I14" s="21"/>
      <c r="J14" s="21"/>
      <c r="K14" s="21"/>
      <c r="L14" s="22">
        <f>IF(L15="X",R15,IF(J16="X",R16,IF(H17="X",R17,IF(F18="X",R18,0))))</f>
        <v>0</v>
      </c>
      <c r="M14" s="22"/>
      <c r="N14" s="22"/>
      <c r="O14" s="22"/>
      <c r="P14" s="22"/>
      <c r="Q14" s="23"/>
      <c r="R14" s="60" t="str">
        <f>CONCATENATE(L14," sur ",R15," points")</f>
        <v>0 sur 15 points</v>
      </c>
      <c r="T14" s="6"/>
    </row>
    <row r="15" spans="1:29" ht="60" customHeight="1" thickBot="1">
      <c r="A15" s="90"/>
      <c r="B15" s="91"/>
      <c r="C15" s="56"/>
      <c r="D15" s="24"/>
      <c r="E15" s="7"/>
      <c r="F15" s="8"/>
      <c r="G15" s="8"/>
      <c r="H15" s="8"/>
      <c r="I15" s="8"/>
      <c r="J15" s="8"/>
      <c r="K15" s="25"/>
      <c r="L15" s="9"/>
      <c r="M15" s="45" t="s">
        <v>8</v>
      </c>
      <c r="N15" s="10"/>
      <c r="O15" s="11"/>
      <c r="P15" s="11"/>
      <c r="Q15" s="12"/>
      <c r="R15" s="61">
        <v>15</v>
      </c>
      <c r="S15" s="13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60" customHeight="1" thickBot="1">
      <c r="A16" s="90"/>
      <c r="B16" s="91"/>
      <c r="C16" s="56"/>
      <c r="D16" s="24"/>
      <c r="E16" s="7"/>
      <c r="F16" s="8"/>
      <c r="G16" s="8"/>
      <c r="H16" s="8"/>
      <c r="I16" s="26"/>
      <c r="J16" s="9"/>
      <c r="K16" s="45" t="s">
        <v>9</v>
      </c>
      <c r="L16" s="15"/>
      <c r="M16" s="15"/>
      <c r="N16" s="15"/>
      <c r="O16" s="15"/>
      <c r="P16" s="11"/>
      <c r="Q16" s="12"/>
      <c r="R16" s="62">
        <v>12</v>
      </c>
      <c r="S16" s="16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ht="60" customHeight="1" thickBot="1">
      <c r="A17" s="90"/>
      <c r="B17" s="91"/>
      <c r="C17" s="56"/>
      <c r="D17" s="24"/>
      <c r="E17" s="7"/>
      <c r="F17" s="27"/>
      <c r="G17" s="27"/>
      <c r="H17" s="9"/>
      <c r="I17" s="45" t="s">
        <v>10</v>
      </c>
      <c r="J17" s="15"/>
      <c r="K17" s="15"/>
      <c r="L17" s="15"/>
      <c r="M17" s="15"/>
      <c r="N17" s="15"/>
      <c r="O17" s="15"/>
      <c r="P17" s="11"/>
      <c r="Q17" s="12"/>
      <c r="R17" s="64">
        <v>8</v>
      </c>
      <c r="S17" s="16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ht="60" customHeight="1" thickBot="1">
      <c r="A18" s="90"/>
      <c r="B18" s="91"/>
      <c r="C18" s="56"/>
      <c r="D18" s="17"/>
      <c r="E18" s="18"/>
      <c r="F18" s="9"/>
      <c r="G18" s="45" t="s">
        <v>11</v>
      </c>
      <c r="H18" s="15"/>
      <c r="I18" s="15"/>
      <c r="J18" s="15"/>
      <c r="K18" s="15"/>
      <c r="L18" s="15"/>
      <c r="M18" s="15"/>
      <c r="N18" s="15"/>
      <c r="O18" s="15"/>
      <c r="P18" s="15"/>
      <c r="Q18" s="12"/>
      <c r="R18" s="65">
        <v>4</v>
      </c>
      <c r="S18" s="16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ht="60" customHeight="1" thickBot="1">
      <c r="A19" s="92"/>
      <c r="B19" s="93"/>
      <c r="C19" s="57"/>
      <c r="D19" s="9"/>
      <c r="E19" s="45" t="s">
        <v>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28"/>
      <c r="R19" s="63">
        <v>0</v>
      </c>
      <c r="S19" s="16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ht="60" customHeight="1" thickBot="1">
      <c r="A20" s="88" t="s">
        <v>12</v>
      </c>
      <c r="B20" s="89"/>
      <c r="C20" s="55"/>
      <c r="D20" s="1"/>
      <c r="E20" s="1"/>
      <c r="F20" s="1"/>
      <c r="G20" s="1"/>
      <c r="H20" s="8"/>
      <c r="I20" s="8"/>
      <c r="J20" s="8"/>
      <c r="K20" s="8"/>
      <c r="L20" s="29">
        <f>IF(L21="X",R21,IF(J22="X",R22,IF(H23="X",R23,IF(F24="X",R24,0))))</f>
        <v>0</v>
      </c>
      <c r="M20" s="8"/>
      <c r="N20" s="30"/>
      <c r="O20" s="8"/>
      <c r="P20" s="8"/>
      <c r="Q20" s="31"/>
      <c r="R20" s="60" t="str">
        <f>CONCATENATE(L20," sur ",R21," points")</f>
        <v>0 sur 15 points</v>
      </c>
      <c r="T20" s="6"/>
    </row>
    <row r="21" spans="1:29" ht="60" customHeight="1" thickBot="1">
      <c r="A21" s="90"/>
      <c r="B21" s="91"/>
      <c r="C21" s="56"/>
      <c r="D21" s="24"/>
      <c r="E21" s="7"/>
      <c r="F21" s="8"/>
      <c r="G21" s="8"/>
      <c r="H21" s="8"/>
      <c r="I21" s="8"/>
      <c r="J21" s="8"/>
      <c r="K21" s="25"/>
      <c r="L21" s="9"/>
      <c r="M21" s="45" t="s">
        <v>8</v>
      </c>
      <c r="N21" s="10"/>
      <c r="O21" s="11"/>
      <c r="P21" s="11"/>
      <c r="Q21" s="12"/>
      <c r="R21" s="61">
        <v>15</v>
      </c>
      <c r="S21" s="13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ht="60" customHeight="1" thickBot="1">
      <c r="A22" s="90"/>
      <c r="B22" s="91"/>
      <c r="C22" s="56"/>
      <c r="D22" s="7"/>
      <c r="E22" s="7"/>
      <c r="F22" s="8"/>
      <c r="G22" s="8"/>
      <c r="H22" s="8"/>
      <c r="I22" s="8"/>
      <c r="J22" s="9"/>
      <c r="K22" s="45" t="s">
        <v>13</v>
      </c>
      <c r="L22" s="32"/>
      <c r="M22" s="32"/>
      <c r="N22" s="32"/>
      <c r="O22" s="32"/>
      <c r="P22" s="11"/>
      <c r="Q22" s="12"/>
      <c r="R22" s="66">
        <v>12</v>
      </c>
      <c r="S22" s="16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60" customHeight="1" thickBot="1">
      <c r="A23" s="90"/>
      <c r="B23" s="91"/>
      <c r="C23" s="56"/>
      <c r="D23" s="7"/>
      <c r="E23" s="7"/>
      <c r="F23" s="8"/>
      <c r="G23" s="8"/>
      <c r="H23" s="9"/>
      <c r="I23" s="45" t="s">
        <v>10</v>
      </c>
      <c r="J23" s="15"/>
      <c r="K23" s="15"/>
      <c r="L23" s="15"/>
      <c r="M23" s="15"/>
      <c r="N23" s="15"/>
      <c r="O23" s="15"/>
      <c r="P23" s="11"/>
      <c r="Q23" s="12"/>
      <c r="R23" s="62">
        <v>8</v>
      </c>
      <c r="S23" s="16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60" customHeight="1" thickBot="1">
      <c r="A24" s="90"/>
      <c r="B24" s="91"/>
      <c r="C24" s="56"/>
      <c r="D24" s="17"/>
      <c r="E24" s="18"/>
      <c r="F24" s="9"/>
      <c r="G24" s="45" t="s">
        <v>11</v>
      </c>
      <c r="H24" s="15"/>
      <c r="I24" s="33"/>
      <c r="J24" s="33"/>
      <c r="K24" s="33"/>
      <c r="L24" s="33"/>
      <c r="M24" s="33"/>
      <c r="N24" s="33"/>
      <c r="O24" s="33"/>
      <c r="P24" s="33"/>
      <c r="Q24" s="34"/>
      <c r="R24" s="65">
        <v>4</v>
      </c>
      <c r="S24" s="16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60" customHeight="1" thickBot="1">
      <c r="A25" s="92"/>
      <c r="B25" s="93"/>
      <c r="C25" s="57"/>
      <c r="D25" s="9"/>
      <c r="E25" s="45" t="s">
        <v>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63">
        <v>0</v>
      </c>
      <c r="S25" s="16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60" customHeight="1" thickBot="1">
      <c r="A26" s="88" t="s">
        <v>14</v>
      </c>
      <c r="B26" s="89"/>
      <c r="C26" s="55"/>
      <c r="D26" s="1"/>
      <c r="E26" s="1"/>
      <c r="F26" s="1"/>
      <c r="G26" s="2"/>
      <c r="H26" s="2"/>
      <c r="I26" s="2"/>
      <c r="J26" s="2"/>
      <c r="K26" s="2"/>
      <c r="L26" s="3">
        <f>IF(L27="X",R27,IF(J28="X",R28,IF(H29="X",R29,IF(F30="X",R30,0))))</f>
        <v>0</v>
      </c>
      <c r="M26" s="2"/>
      <c r="N26" s="2"/>
      <c r="O26" s="4"/>
      <c r="P26" s="4"/>
      <c r="Q26" s="5"/>
      <c r="R26" s="60" t="str">
        <f>CONCATENATE(L26," sur ",R27," points")</f>
        <v>0 sur 12 points</v>
      </c>
      <c r="T26" s="35"/>
    </row>
    <row r="27" spans="1:29" ht="60" customHeight="1" thickBot="1">
      <c r="A27" s="90"/>
      <c r="B27" s="91"/>
      <c r="C27" s="56"/>
      <c r="D27" s="7"/>
      <c r="E27" s="7"/>
      <c r="F27" s="8"/>
      <c r="G27" s="8"/>
      <c r="H27" s="8"/>
      <c r="I27" s="8"/>
      <c r="J27" s="8"/>
      <c r="K27" s="8"/>
      <c r="L27" s="9"/>
      <c r="M27" s="45" t="s">
        <v>15</v>
      </c>
      <c r="N27" s="10"/>
      <c r="O27" s="11"/>
      <c r="P27" s="11"/>
      <c r="Q27" s="12"/>
      <c r="R27" s="61">
        <v>12</v>
      </c>
      <c r="S27" s="36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60" customHeight="1" thickBot="1">
      <c r="A28" s="90"/>
      <c r="B28" s="91"/>
      <c r="C28" s="56"/>
      <c r="D28" s="7"/>
      <c r="E28" s="7"/>
      <c r="F28" s="8"/>
      <c r="G28" s="8"/>
      <c r="H28" s="8"/>
      <c r="I28" s="8"/>
      <c r="J28" s="9"/>
      <c r="K28" s="45" t="s">
        <v>16</v>
      </c>
      <c r="L28" s="15"/>
      <c r="M28" s="15"/>
      <c r="N28" s="15"/>
      <c r="O28" s="15"/>
      <c r="P28" s="11"/>
      <c r="Q28" s="12"/>
      <c r="R28" s="62">
        <v>8</v>
      </c>
      <c r="S28" s="37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60" customHeight="1" thickBot="1">
      <c r="A29" s="90"/>
      <c r="B29" s="91"/>
      <c r="C29" s="56"/>
      <c r="D29" s="7"/>
      <c r="E29" s="7"/>
      <c r="F29" s="8"/>
      <c r="G29" s="8"/>
      <c r="H29" s="9"/>
      <c r="I29" s="45" t="s">
        <v>17</v>
      </c>
      <c r="J29" s="15"/>
      <c r="K29" s="15"/>
      <c r="L29" s="15"/>
      <c r="M29" s="15"/>
      <c r="N29" s="15"/>
      <c r="O29" s="15"/>
      <c r="P29" s="11"/>
      <c r="Q29" s="12"/>
      <c r="R29" s="64">
        <v>5</v>
      </c>
      <c r="S29" s="37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60" customHeight="1" thickBot="1">
      <c r="A30" s="90"/>
      <c r="B30" s="91"/>
      <c r="C30" s="56"/>
      <c r="D30" s="17"/>
      <c r="E30" s="18"/>
      <c r="F30" s="9"/>
      <c r="G30" s="45" t="s">
        <v>18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63">
        <v>3</v>
      </c>
      <c r="S30" s="37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60" customHeight="1" thickBot="1">
      <c r="A31" s="92"/>
      <c r="B31" s="93"/>
      <c r="C31" s="57"/>
      <c r="D31" s="9"/>
      <c r="E31" s="45" t="s">
        <v>5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63">
        <v>0</v>
      </c>
      <c r="S31" s="37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60" customHeight="1" thickBot="1">
      <c r="A32" s="88" t="s">
        <v>19</v>
      </c>
      <c r="B32" s="89"/>
      <c r="C32" s="55"/>
      <c r="D32" s="20" t="s">
        <v>7</v>
      </c>
      <c r="E32" s="20"/>
      <c r="F32" s="20"/>
      <c r="G32" s="21"/>
      <c r="H32" s="21"/>
      <c r="I32" s="21"/>
      <c r="J32" s="21"/>
      <c r="K32" s="21"/>
      <c r="L32" s="22">
        <f>IF(L33="X",R33,IF(J34="X",R34,IF(H35="X",R35,IF(F36="X",R36,0))))</f>
        <v>0</v>
      </c>
      <c r="M32" s="22"/>
      <c r="N32" s="22"/>
      <c r="O32" s="22"/>
      <c r="P32" s="22"/>
      <c r="Q32" s="23"/>
      <c r="R32" s="60" t="str">
        <f>CONCATENATE(L32," sur ",R33," points")</f>
        <v>0 sur 15 points</v>
      </c>
      <c r="T32" s="35"/>
    </row>
    <row r="33" spans="1:29" ht="60" customHeight="1" thickBot="1">
      <c r="A33" s="90"/>
      <c r="B33" s="91"/>
      <c r="C33" s="56"/>
      <c r="D33" s="24"/>
      <c r="E33" s="7"/>
      <c r="F33" s="8"/>
      <c r="G33" s="8"/>
      <c r="H33" s="8"/>
      <c r="I33" s="8"/>
      <c r="J33" s="8"/>
      <c r="K33" s="25"/>
      <c r="L33" s="9"/>
      <c r="M33" s="45" t="s">
        <v>8</v>
      </c>
      <c r="N33" s="10"/>
      <c r="O33" s="11"/>
      <c r="P33" s="11"/>
      <c r="Q33" s="12"/>
      <c r="R33" s="61">
        <v>15</v>
      </c>
      <c r="S33" s="37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ht="60" customHeight="1" thickBot="1">
      <c r="A34" s="90"/>
      <c r="B34" s="91"/>
      <c r="C34" s="56"/>
      <c r="D34" s="24"/>
      <c r="E34" s="7"/>
      <c r="F34" s="8"/>
      <c r="G34" s="8"/>
      <c r="H34" s="8"/>
      <c r="I34" s="26"/>
      <c r="J34" s="9"/>
      <c r="K34" s="45" t="s">
        <v>20</v>
      </c>
      <c r="L34" s="15"/>
      <c r="M34" s="15"/>
      <c r="N34" s="15"/>
      <c r="O34" s="15"/>
      <c r="P34" s="11"/>
      <c r="Q34" s="12"/>
      <c r="R34" s="62">
        <v>12</v>
      </c>
      <c r="S34" s="37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60" customHeight="1" thickBot="1">
      <c r="A35" s="90"/>
      <c r="B35" s="91"/>
      <c r="C35" s="56"/>
      <c r="D35" s="24"/>
      <c r="E35" s="7"/>
      <c r="F35" s="27"/>
      <c r="G35" s="27"/>
      <c r="H35" s="9"/>
      <c r="I35" s="45" t="s">
        <v>10</v>
      </c>
      <c r="J35" s="15"/>
      <c r="K35" s="15"/>
      <c r="L35" s="15"/>
      <c r="M35" s="15"/>
      <c r="N35" s="15"/>
      <c r="O35" s="15"/>
      <c r="P35" s="11"/>
      <c r="Q35" s="12"/>
      <c r="R35" s="64">
        <v>8</v>
      </c>
      <c r="S35" s="37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60" customHeight="1" thickBot="1">
      <c r="A36" s="90"/>
      <c r="B36" s="91"/>
      <c r="C36" s="56"/>
      <c r="D36" s="17"/>
      <c r="E36" s="18"/>
      <c r="F36" s="9"/>
      <c r="G36" s="45" t="s">
        <v>10</v>
      </c>
      <c r="H36" s="15"/>
      <c r="I36" s="15"/>
      <c r="J36" s="15"/>
      <c r="K36" s="15"/>
      <c r="L36" s="15"/>
      <c r="M36" s="15"/>
      <c r="N36" s="15"/>
      <c r="O36" s="15"/>
      <c r="P36" s="15"/>
      <c r="Q36" s="12"/>
      <c r="R36" s="65">
        <v>4</v>
      </c>
      <c r="S36" s="37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ht="60" customHeight="1" thickBot="1">
      <c r="A37" s="92"/>
      <c r="B37" s="93"/>
      <c r="C37" s="57"/>
      <c r="D37" s="9"/>
      <c r="E37" s="45" t="s">
        <v>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28"/>
      <c r="R37" s="63">
        <v>0</v>
      </c>
      <c r="S37" s="37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ht="60" customHeight="1" thickBot="1">
      <c r="A38" s="88" t="s">
        <v>21</v>
      </c>
      <c r="B38" s="89"/>
      <c r="C38" s="55"/>
      <c r="D38" s="1"/>
      <c r="E38" s="1"/>
      <c r="F38" s="1"/>
      <c r="G38" s="1"/>
      <c r="H38" s="8"/>
      <c r="I38" s="8"/>
      <c r="J38" s="8"/>
      <c r="K38" s="8"/>
      <c r="L38" s="29">
        <f>IF(L39="X",R39,IF(J40="X",R40,IF(H41="X",R41,IF(F42="X",R42,0))))</f>
        <v>0</v>
      </c>
      <c r="M38" s="8"/>
      <c r="N38" s="30"/>
      <c r="O38" s="8"/>
      <c r="P38" s="8"/>
      <c r="Q38" s="31"/>
      <c r="R38" s="60" t="str">
        <f>CONCATENATE(L38," sur ",R39," points")</f>
        <v>0 sur 13 points</v>
      </c>
      <c r="T38" s="35"/>
    </row>
    <row r="39" spans="1:29" ht="60" customHeight="1" thickBot="1">
      <c r="A39" s="90"/>
      <c r="B39" s="91"/>
      <c r="C39" s="56"/>
      <c r="D39" s="24"/>
      <c r="E39" s="7"/>
      <c r="F39" s="8"/>
      <c r="G39" s="8"/>
      <c r="H39" s="8"/>
      <c r="I39" s="8"/>
      <c r="J39" s="8"/>
      <c r="K39" s="25"/>
      <c r="L39" s="9"/>
      <c r="M39" s="45" t="s">
        <v>22</v>
      </c>
      <c r="N39" s="10"/>
      <c r="O39" s="11"/>
      <c r="P39" s="11"/>
      <c r="Q39" s="12"/>
      <c r="R39" s="61">
        <v>13</v>
      </c>
      <c r="S39" s="37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ht="60" customHeight="1" thickBot="1">
      <c r="A40" s="90"/>
      <c r="B40" s="91"/>
      <c r="C40" s="56"/>
      <c r="D40" s="7"/>
      <c r="E40" s="7"/>
      <c r="F40" s="8"/>
      <c r="G40" s="8"/>
      <c r="H40" s="8"/>
      <c r="I40" s="8"/>
      <c r="J40" s="9"/>
      <c r="K40" s="45" t="s">
        <v>23</v>
      </c>
      <c r="L40" s="32"/>
      <c r="M40" s="32"/>
      <c r="N40" s="32"/>
      <c r="O40" s="32"/>
      <c r="P40" s="11"/>
      <c r="Q40" s="12"/>
      <c r="R40" s="66">
        <v>10</v>
      </c>
      <c r="S40" s="37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ht="60" customHeight="1" thickBot="1">
      <c r="A41" s="90"/>
      <c r="B41" s="91"/>
      <c r="C41" s="56"/>
      <c r="D41" s="7"/>
      <c r="E41" s="7"/>
      <c r="F41" s="8"/>
      <c r="G41" s="8"/>
      <c r="H41" s="9"/>
      <c r="I41" s="45" t="s">
        <v>24</v>
      </c>
      <c r="J41" s="15"/>
      <c r="K41" s="15"/>
      <c r="L41" s="15"/>
      <c r="M41" s="15"/>
      <c r="N41" s="15"/>
      <c r="O41" s="15"/>
      <c r="P41" s="11"/>
      <c r="Q41" s="12"/>
      <c r="R41" s="62">
        <v>8</v>
      </c>
      <c r="S41" s="37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60" customHeight="1" thickBot="1">
      <c r="A42" s="90"/>
      <c r="B42" s="91"/>
      <c r="C42" s="56"/>
      <c r="D42" s="17"/>
      <c r="E42" s="18"/>
      <c r="F42" s="9"/>
      <c r="G42" s="45" t="s">
        <v>25</v>
      </c>
      <c r="H42" s="15"/>
      <c r="I42" s="33"/>
      <c r="J42" s="33"/>
      <c r="K42" s="33"/>
      <c r="L42" s="33"/>
      <c r="M42" s="33"/>
      <c r="N42" s="33"/>
      <c r="O42" s="33"/>
      <c r="P42" s="33"/>
      <c r="Q42" s="34"/>
      <c r="R42" s="65">
        <v>4</v>
      </c>
      <c r="S42" s="37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ht="60" customHeight="1" thickBot="1">
      <c r="A43" s="92"/>
      <c r="B43" s="93"/>
      <c r="C43" s="57"/>
      <c r="D43" s="9"/>
      <c r="E43" s="45" t="s">
        <v>5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63">
        <v>0</v>
      </c>
      <c r="S43" s="37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ht="60" customHeight="1" thickBot="1">
      <c r="A44" s="88" t="s">
        <v>26</v>
      </c>
      <c r="B44" s="89"/>
      <c r="C44" s="38"/>
      <c r="D44" s="38"/>
      <c r="E44" s="38"/>
      <c r="F44" s="38"/>
      <c r="G44" s="38"/>
      <c r="H44" s="38"/>
      <c r="I44" s="38"/>
      <c r="J44" s="38"/>
      <c r="K44" s="39">
        <f>IF(K45="X",#REF!,IF(I46="X",#REF!,IF(G47="X",#REF!,IF(E48="X",#REF!,0))))</f>
        <v>0</v>
      </c>
      <c r="L44" s="39"/>
      <c r="M44" s="39"/>
      <c r="N44" s="40"/>
      <c r="O44" s="41"/>
      <c r="P44" s="41"/>
      <c r="Q44" s="41"/>
      <c r="R44" s="60" t="str">
        <f>CONCATENATE(J44," sur ",R45," points")</f>
        <v xml:space="preserve"> sur 15 points</v>
      </c>
      <c r="S44" s="42"/>
      <c r="U44" s="6">
        <f>IF(COUNTIF(U45:U49,"X")&gt;1,"Erreur",SUMIF(U45:U49,"X",S45:S49))</f>
        <v>0</v>
      </c>
    </row>
    <row r="45" spans="1:29" ht="60" customHeight="1" thickBot="1">
      <c r="A45" s="90"/>
      <c r="B45" s="91"/>
      <c r="C45" s="43"/>
      <c r="D45" s="38"/>
      <c r="E45" s="43"/>
      <c r="F45" s="38"/>
      <c r="G45" s="38"/>
      <c r="H45" s="38"/>
      <c r="I45" s="38"/>
      <c r="J45" s="38"/>
      <c r="K45" s="44"/>
      <c r="L45" s="83" t="s">
        <v>27</v>
      </c>
      <c r="M45" s="84"/>
      <c r="N45" s="84"/>
      <c r="O45" s="84"/>
      <c r="P45" s="84"/>
      <c r="Q45" s="95"/>
      <c r="R45" s="60">
        <v>15</v>
      </c>
      <c r="S45" s="37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ht="60" customHeight="1" thickBot="1">
      <c r="A46" s="90"/>
      <c r="B46" s="91"/>
      <c r="C46" s="43"/>
      <c r="D46" s="38"/>
      <c r="E46" s="43"/>
      <c r="F46" s="38"/>
      <c r="G46" s="38"/>
      <c r="H46" s="38"/>
      <c r="I46" s="44"/>
      <c r="J46" s="81" t="s">
        <v>28</v>
      </c>
      <c r="K46" s="82"/>
      <c r="L46" s="82"/>
      <c r="M46" s="82"/>
      <c r="N46" s="82"/>
      <c r="O46" s="82"/>
      <c r="P46" s="82"/>
      <c r="Q46" s="82"/>
      <c r="R46" s="67">
        <v>12</v>
      </c>
      <c r="S46" s="37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ht="60" customHeight="1" thickBot="1">
      <c r="A47" s="90"/>
      <c r="B47" s="91"/>
      <c r="C47" s="43"/>
      <c r="D47" s="38"/>
      <c r="E47" s="43"/>
      <c r="F47" s="38"/>
      <c r="G47" s="44"/>
      <c r="H47" s="81" t="s">
        <v>29</v>
      </c>
      <c r="I47" s="82"/>
      <c r="J47" s="82"/>
      <c r="K47" s="82"/>
      <c r="L47" s="82"/>
      <c r="M47" s="82"/>
      <c r="N47" s="82"/>
      <c r="O47" s="82"/>
      <c r="P47" s="82"/>
      <c r="Q47" s="82"/>
      <c r="R47" s="67">
        <v>8</v>
      </c>
      <c r="S47" s="37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ht="60" customHeight="1" thickBot="1">
      <c r="A48" s="90"/>
      <c r="B48" s="91"/>
      <c r="C48" s="43"/>
      <c r="D48" s="38"/>
      <c r="E48" s="44"/>
      <c r="F48" s="81" t="s">
        <v>11</v>
      </c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67">
        <v>4</v>
      </c>
      <c r="S48" s="37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60" customHeight="1" thickBot="1">
      <c r="A49" s="92"/>
      <c r="B49" s="93"/>
      <c r="C49" s="44"/>
      <c r="D49" s="81" t="s">
        <v>5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67">
        <v>0</v>
      </c>
      <c r="S49" s="37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60" customHeight="1" thickBot="1">
      <c r="A50" s="94" t="s">
        <v>30</v>
      </c>
      <c r="B50" s="91"/>
      <c r="C50" s="48"/>
      <c r="D50" s="48"/>
      <c r="E50" s="38"/>
      <c r="F50" s="38"/>
      <c r="G50" s="38"/>
      <c r="H50" s="38"/>
      <c r="I50" s="38"/>
      <c r="J50" s="38"/>
      <c r="K50" s="38"/>
      <c r="L50" s="38"/>
      <c r="M50" s="39">
        <f>IF(M51="X",#REF!,IF(K52="X",#REF!,IF(I53="X",#REF!,IF(G54="X",#REF!,IF(E55="X",#REF!,0)))))</f>
        <v>0</v>
      </c>
      <c r="N50" s="41"/>
      <c r="O50" s="41"/>
      <c r="P50" s="41"/>
      <c r="Q50" s="41"/>
      <c r="R50" s="60" t="str">
        <f>CONCATENATE(L50," sur ",R51," points")</f>
        <v xml:space="preserve"> sur 13 points</v>
      </c>
      <c r="S50" s="42"/>
      <c r="U50" s="6">
        <f>IF(COUNTIF(U51:U56,"X")&gt;1,"Erreur",SUMIF(U51:U56,"X",S51:S56))</f>
        <v>0</v>
      </c>
    </row>
    <row r="51" spans="1:29" ht="60" customHeight="1" thickBot="1">
      <c r="A51" s="94"/>
      <c r="B51" s="91"/>
      <c r="C51" s="43"/>
      <c r="D51" s="38"/>
      <c r="E51" s="43"/>
      <c r="F51" s="38"/>
      <c r="G51" s="38"/>
      <c r="H51" s="38"/>
      <c r="I51" s="38"/>
      <c r="J51" s="38"/>
      <c r="K51" s="49"/>
      <c r="L51" s="38"/>
      <c r="M51" s="44"/>
      <c r="N51" s="83" t="s">
        <v>31</v>
      </c>
      <c r="O51" s="84"/>
      <c r="P51" s="84"/>
      <c r="Q51" s="84"/>
      <c r="R51" s="67">
        <v>13</v>
      </c>
      <c r="S51" s="37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ht="60" customHeight="1" thickBot="1">
      <c r="A52" s="94"/>
      <c r="B52" s="91"/>
      <c r="C52" s="43"/>
      <c r="D52" s="38"/>
      <c r="E52" s="43"/>
      <c r="F52" s="38"/>
      <c r="G52" s="38"/>
      <c r="H52" s="38"/>
      <c r="I52" s="38"/>
      <c r="J52" s="38"/>
      <c r="K52" s="44"/>
      <c r="L52" s="81" t="s">
        <v>32</v>
      </c>
      <c r="M52" s="82"/>
      <c r="N52" s="82"/>
      <c r="O52" s="82"/>
      <c r="P52" s="82"/>
      <c r="Q52" s="82"/>
      <c r="R52" s="67">
        <v>10</v>
      </c>
      <c r="S52" s="37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ht="60" customHeight="1" thickBot="1">
      <c r="A53" s="94"/>
      <c r="B53" s="91"/>
      <c r="C53" s="43"/>
      <c r="D53" s="38"/>
      <c r="E53" s="43"/>
      <c r="F53" s="38"/>
      <c r="G53" s="38"/>
      <c r="H53" s="38"/>
      <c r="I53" s="44"/>
      <c r="J53" s="81" t="s">
        <v>33</v>
      </c>
      <c r="K53" s="82"/>
      <c r="L53" s="82"/>
      <c r="M53" s="82"/>
      <c r="N53" s="82"/>
      <c r="O53" s="82"/>
      <c r="P53" s="82"/>
      <c r="Q53" s="82"/>
      <c r="R53" s="67">
        <v>8</v>
      </c>
      <c r="S53" s="37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60" customHeight="1" thickBot="1">
      <c r="A54" s="94"/>
      <c r="B54" s="91"/>
      <c r="C54" s="43"/>
      <c r="D54" s="38"/>
      <c r="E54" s="43"/>
      <c r="F54" s="38"/>
      <c r="G54" s="44"/>
      <c r="H54" s="81" t="s">
        <v>34</v>
      </c>
      <c r="I54" s="82"/>
      <c r="J54" s="82"/>
      <c r="K54" s="82"/>
      <c r="L54" s="82"/>
      <c r="M54" s="82"/>
      <c r="N54" s="82"/>
      <c r="O54" s="82"/>
      <c r="P54" s="82"/>
      <c r="Q54" s="82"/>
      <c r="R54" s="67">
        <v>4</v>
      </c>
      <c r="S54" s="37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60" customHeight="1" thickBot="1">
      <c r="A55" s="94"/>
      <c r="B55" s="91"/>
      <c r="C55" s="43"/>
      <c r="D55" s="38"/>
      <c r="E55" s="50"/>
      <c r="F55" s="81" t="s">
        <v>35</v>
      </c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67">
        <v>2</v>
      </c>
      <c r="S55" s="37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60" customHeight="1" thickBot="1">
      <c r="A56" s="94"/>
      <c r="B56" s="91"/>
      <c r="C56" s="44"/>
      <c r="D56" s="81" t="s">
        <v>5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67">
        <v>0</v>
      </c>
      <c r="S56" s="37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60" customHeight="1" thickBot="1">
      <c r="A57" s="88" t="s">
        <v>36</v>
      </c>
      <c r="B57" s="89"/>
      <c r="C57" s="48"/>
      <c r="D57" s="48"/>
      <c r="E57" s="38"/>
      <c r="F57" s="38"/>
      <c r="G57" s="38"/>
      <c r="H57" s="38"/>
      <c r="I57" s="38"/>
      <c r="J57" s="38"/>
      <c r="K57" s="38"/>
      <c r="L57" s="38"/>
      <c r="M57" s="39">
        <f>IF(M58="X",#REF!,IF(K59="X",#REF!,IF(I60="X",#REF!,IF(G61="X",#REF!,IF(E62="X",#REF!,0)))))</f>
        <v>0</v>
      </c>
      <c r="N57" s="41"/>
      <c r="O57" s="41"/>
      <c r="P57" s="41"/>
      <c r="Q57" s="41"/>
      <c r="R57" s="60" t="str">
        <f>CONCATENATE(L57," sur ",R58," points")</f>
        <v xml:space="preserve"> sur 12 points</v>
      </c>
      <c r="S57" s="37"/>
      <c r="U57" s="6">
        <f>IF(COUNTIF(U58:U63,"X")&gt;1,"Erreur",SUMIF(U58:U63,"X",S58:S63))</f>
        <v>0</v>
      </c>
    </row>
    <row r="58" spans="1:29" ht="60" customHeight="1" thickBot="1">
      <c r="A58" s="90"/>
      <c r="B58" s="91"/>
      <c r="C58" s="43"/>
      <c r="D58" s="38"/>
      <c r="E58" s="43"/>
      <c r="F58" s="38"/>
      <c r="G58" s="38"/>
      <c r="H58" s="38"/>
      <c r="I58" s="38"/>
      <c r="J58" s="38"/>
      <c r="K58" s="49"/>
      <c r="L58" s="38"/>
      <c r="M58" s="44"/>
      <c r="N58" s="81" t="s">
        <v>37</v>
      </c>
      <c r="O58" s="82"/>
      <c r="P58" s="82"/>
      <c r="Q58" s="82"/>
      <c r="R58" s="67">
        <v>12</v>
      </c>
      <c r="S58" s="37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ht="60" customHeight="1" thickBot="1">
      <c r="A59" s="90"/>
      <c r="B59" s="91"/>
      <c r="C59" s="43"/>
      <c r="D59" s="38"/>
      <c r="E59" s="43"/>
      <c r="F59" s="38"/>
      <c r="G59" s="38"/>
      <c r="H59" s="38"/>
      <c r="I59" s="38"/>
      <c r="J59" s="38"/>
      <c r="K59" s="44"/>
      <c r="L59" s="81" t="s">
        <v>38</v>
      </c>
      <c r="M59" s="82"/>
      <c r="N59" s="82"/>
      <c r="O59" s="82"/>
      <c r="P59" s="82"/>
      <c r="Q59" s="82"/>
      <c r="R59" s="67">
        <v>10</v>
      </c>
      <c r="S59" s="37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ht="60" customHeight="1" thickBot="1">
      <c r="A60" s="90"/>
      <c r="B60" s="91"/>
      <c r="C60" s="43"/>
      <c r="D60" s="38"/>
      <c r="E60" s="43"/>
      <c r="F60" s="38"/>
      <c r="G60" s="38"/>
      <c r="H60" s="38"/>
      <c r="I60" s="44"/>
      <c r="J60" s="81" t="s">
        <v>39</v>
      </c>
      <c r="K60" s="82"/>
      <c r="L60" s="82"/>
      <c r="M60" s="82"/>
      <c r="N60" s="82"/>
      <c r="O60" s="82"/>
      <c r="P60" s="82"/>
      <c r="Q60" s="82"/>
      <c r="R60" s="67">
        <v>8</v>
      </c>
      <c r="S60" s="37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60" customHeight="1" thickBot="1">
      <c r="A61" s="90"/>
      <c r="B61" s="91"/>
      <c r="C61" s="43"/>
      <c r="D61" s="38"/>
      <c r="E61" s="43"/>
      <c r="F61" s="38"/>
      <c r="G61" s="44"/>
      <c r="H61" s="81" t="s">
        <v>40</v>
      </c>
      <c r="I61" s="82"/>
      <c r="J61" s="82"/>
      <c r="K61" s="82"/>
      <c r="L61" s="82"/>
      <c r="M61" s="82"/>
      <c r="N61" s="82"/>
      <c r="O61" s="82"/>
      <c r="P61" s="82"/>
      <c r="Q61" s="82"/>
      <c r="R61" s="67">
        <v>4</v>
      </c>
      <c r="S61" s="37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60" customHeight="1" thickBot="1">
      <c r="A62" s="90"/>
      <c r="B62" s="91"/>
      <c r="C62" s="43"/>
      <c r="D62" s="38"/>
      <c r="E62" s="50"/>
      <c r="F62" s="81" t="s">
        <v>41</v>
      </c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67">
        <v>2</v>
      </c>
      <c r="S62" s="37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ht="60" customHeight="1" thickBot="1">
      <c r="A63" s="92"/>
      <c r="B63" s="93"/>
      <c r="C63" s="44"/>
      <c r="D63" s="81" t="s">
        <v>5</v>
      </c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67">
        <v>0</v>
      </c>
      <c r="S63" s="37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ht="60" customHeight="1" thickBot="1">
      <c r="A64" s="88" t="s">
        <v>42</v>
      </c>
      <c r="B64" s="89"/>
      <c r="C64" s="43"/>
      <c r="D64" s="38"/>
      <c r="E64" s="38"/>
      <c r="F64" s="38"/>
      <c r="G64" s="38"/>
      <c r="H64" s="38"/>
      <c r="I64" s="38"/>
      <c r="J64" s="38"/>
      <c r="K64" s="38"/>
      <c r="L64" s="38"/>
      <c r="M64" s="39">
        <f>IF(M65="X",S65,IF(K66="X",S66,IF(I67="X",S67,IF(G68="X",S68,IF(E69="X",S69,0)))))</f>
        <v>0</v>
      </c>
      <c r="N64" s="40"/>
      <c r="O64" s="41"/>
      <c r="P64" s="41"/>
      <c r="Q64" s="41"/>
      <c r="R64" s="60" t="str">
        <f>CONCATENATE(L64," sur ",R65," points")</f>
        <v xml:space="preserve"> sur 10 points</v>
      </c>
      <c r="S64" s="37"/>
      <c r="U64" s="6">
        <f>IF(COUNTIF(U65:U70,"X")&gt;1,"Erreur",SUMIF(U65:U70,"X",S65:S70))</f>
        <v>0</v>
      </c>
    </row>
    <row r="65" spans="1:29" ht="60" customHeight="1" thickBot="1">
      <c r="A65" s="90"/>
      <c r="B65" s="91"/>
      <c r="C65" s="52"/>
      <c r="D65" s="38"/>
      <c r="E65" s="43"/>
      <c r="F65" s="38"/>
      <c r="G65" s="38"/>
      <c r="H65" s="38"/>
      <c r="I65" s="38"/>
      <c r="J65" s="38"/>
      <c r="K65" s="49"/>
      <c r="L65" s="38"/>
      <c r="M65" s="44"/>
      <c r="N65" s="83" t="s">
        <v>43</v>
      </c>
      <c r="O65" s="84"/>
      <c r="P65" s="84"/>
      <c r="Q65" s="84"/>
      <c r="R65" s="67">
        <v>10</v>
      </c>
      <c r="S65" s="37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ht="60" customHeight="1" thickBot="1">
      <c r="A66" s="90"/>
      <c r="B66" s="91"/>
      <c r="C66" s="52"/>
      <c r="D66" s="38"/>
      <c r="E66" s="43"/>
      <c r="F66" s="38"/>
      <c r="G66" s="38"/>
      <c r="H66" s="38"/>
      <c r="I66" s="38"/>
      <c r="J66" s="38"/>
      <c r="K66" s="44"/>
      <c r="L66" s="81" t="s">
        <v>68</v>
      </c>
      <c r="M66" s="82"/>
      <c r="N66" s="82"/>
      <c r="O66" s="82"/>
      <c r="P66" s="82"/>
      <c r="Q66" s="82"/>
      <c r="R66" s="67">
        <v>8</v>
      </c>
      <c r="S66" s="37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 ht="60" customHeight="1" thickBot="1">
      <c r="A67" s="90"/>
      <c r="B67" s="91"/>
      <c r="C67" s="52"/>
      <c r="D67" s="38"/>
      <c r="E67" s="43"/>
      <c r="F67" s="38"/>
      <c r="G67" s="38"/>
      <c r="H67" s="38"/>
      <c r="I67" s="44"/>
      <c r="J67" s="81" t="s">
        <v>44</v>
      </c>
      <c r="K67" s="82"/>
      <c r="L67" s="82"/>
      <c r="M67" s="82"/>
      <c r="N67" s="82"/>
      <c r="O67" s="82"/>
      <c r="P67" s="82"/>
      <c r="Q67" s="82"/>
      <c r="R67" s="67">
        <v>5</v>
      </c>
      <c r="S67" s="37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ht="60" customHeight="1" thickBot="1">
      <c r="A68" s="90"/>
      <c r="B68" s="91"/>
      <c r="C68" s="52"/>
      <c r="D68" s="38"/>
      <c r="E68" s="43"/>
      <c r="F68" s="38"/>
      <c r="G68" s="44"/>
      <c r="H68" s="81" t="s">
        <v>45</v>
      </c>
      <c r="I68" s="82"/>
      <c r="J68" s="82"/>
      <c r="K68" s="82"/>
      <c r="L68" s="82"/>
      <c r="M68" s="82"/>
      <c r="N68" s="82"/>
      <c r="O68" s="82"/>
      <c r="P68" s="82"/>
      <c r="Q68" s="82"/>
      <c r="R68" s="67">
        <v>3</v>
      </c>
      <c r="S68" s="37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 ht="60" customHeight="1" thickBot="1">
      <c r="A69" s="90"/>
      <c r="B69" s="91"/>
      <c r="C69" s="53"/>
      <c r="D69" s="49"/>
      <c r="E69" s="44"/>
      <c r="F69" s="81" t="s">
        <v>46</v>
      </c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67">
        <v>2</v>
      </c>
      <c r="S69" s="37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ht="60" customHeight="1" thickBot="1">
      <c r="A70" s="92"/>
      <c r="B70" s="93"/>
      <c r="C70" s="44"/>
      <c r="D70" s="81" t="s">
        <v>5</v>
      </c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5"/>
      <c r="R70" s="67">
        <v>0</v>
      </c>
      <c r="S70" s="37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ht="60" customHeight="1" thickBot="1">
      <c r="A71" s="88" t="s">
        <v>47</v>
      </c>
      <c r="B71" s="89"/>
      <c r="C71" s="54"/>
      <c r="D71" s="48"/>
      <c r="E71" s="38"/>
      <c r="F71" s="38"/>
      <c r="G71" s="38"/>
      <c r="H71" s="38"/>
      <c r="I71" s="38"/>
      <c r="J71" s="38"/>
      <c r="K71" s="38"/>
      <c r="L71" s="38"/>
      <c r="M71" s="39">
        <f>IF(M72="X",S72,IF(K73="X",S73,IF(I74="X",S74,IF(G75="X",S75,IF(E76="X",S76,0)))))</f>
        <v>0</v>
      </c>
      <c r="N71" s="41"/>
      <c r="O71" s="41"/>
      <c r="P71" s="41"/>
      <c r="Q71" s="41"/>
      <c r="R71" s="60" t="str">
        <f>CONCATENATE(L71," sur ",R72," points")</f>
        <v xml:space="preserve"> sur 10 points</v>
      </c>
      <c r="S71" s="37"/>
      <c r="U71" s="6">
        <f>IF(COUNTIF(U72:U77,"X")&gt;1,"Erreur",SUMIF(U72:U77,"X",S72:S77))</f>
        <v>0</v>
      </c>
    </row>
    <row r="72" spans="1:29" ht="60" customHeight="1" thickBot="1">
      <c r="A72" s="90"/>
      <c r="B72" s="91"/>
      <c r="C72" s="52"/>
      <c r="D72" s="38"/>
      <c r="E72" s="43"/>
      <c r="F72" s="38"/>
      <c r="G72" s="38"/>
      <c r="H72" s="38"/>
      <c r="I72" s="38"/>
      <c r="J72" s="38"/>
      <c r="K72" s="49"/>
      <c r="L72" s="38"/>
      <c r="M72" s="44"/>
      <c r="N72" s="86" t="s">
        <v>48</v>
      </c>
      <c r="O72" s="87"/>
      <c r="P72" s="87"/>
      <c r="Q72" s="87"/>
      <c r="R72" s="67">
        <v>10</v>
      </c>
      <c r="S72" s="37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:29" ht="60" customHeight="1" thickBot="1">
      <c r="A73" s="90"/>
      <c r="B73" s="91"/>
      <c r="C73" s="52"/>
      <c r="D73" s="38"/>
      <c r="E73" s="43"/>
      <c r="F73" s="38"/>
      <c r="G73" s="38"/>
      <c r="H73" s="38"/>
      <c r="I73" s="38"/>
      <c r="J73" s="38"/>
      <c r="K73" s="44"/>
      <c r="L73" s="81" t="s">
        <v>49</v>
      </c>
      <c r="M73" s="82"/>
      <c r="N73" s="82"/>
      <c r="O73" s="82"/>
      <c r="P73" s="82"/>
      <c r="Q73" s="82"/>
      <c r="R73" s="67">
        <v>8</v>
      </c>
      <c r="S73" s="37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 ht="60" customHeight="1" thickBot="1">
      <c r="A74" s="90"/>
      <c r="B74" s="91"/>
      <c r="C74" s="52"/>
      <c r="D74" s="38"/>
      <c r="E74" s="43"/>
      <c r="F74" s="38"/>
      <c r="G74" s="38"/>
      <c r="H74" s="38"/>
      <c r="I74" s="44"/>
      <c r="J74" s="81" t="s">
        <v>50</v>
      </c>
      <c r="K74" s="82"/>
      <c r="L74" s="82"/>
      <c r="M74" s="82"/>
      <c r="N74" s="82"/>
      <c r="O74" s="82"/>
      <c r="P74" s="82"/>
      <c r="Q74" s="82"/>
      <c r="R74" s="67">
        <v>5</v>
      </c>
      <c r="S74" s="37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ht="60" customHeight="1" thickBot="1">
      <c r="A75" s="90"/>
      <c r="B75" s="91"/>
      <c r="C75" s="52"/>
      <c r="D75" s="38"/>
      <c r="E75" s="43"/>
      <c r="F75" s="38"/>
      <c r="G75" s="44"/>
      <c r="H75" s="81" t="s">
        <v>51</v>
      </c>
      <c r="I75" s="82"/>
      <c r="J75" s="82"/>
      <c r="K75" s="82"/>
      <c r="L75" s="82"/>
      <c r="M75" s="82"/>
      <c r="N75" s="82"/>
      <c r="O75" s="82"/>
      <c r="P75" s="82"/>
      <c r="Q75" s="82"/>
      <c r="R75" s="67">
        <v>3</v>
      </c>
      <c r="S75" s="37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 ht="60" customHeight="1" thickBot="1">
      <c r="A76" s="90"/>
      <c r="B76" s="91"/>
      <c r="C76" s="52"/>
      <c r="D76" s="38"/>
      <c r="E76" s="50"/>
      <c r="F76" s="81" t="s">
        <v>52</v>
      </c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67">
        <v>2</v>
      </c>
      <c r="S76" s="37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:29" ht="60" customHeight="1" thickBot="1">
      <c r="A77" s="92"/>
      <c r="B77" s="93"/>
      <c r="C77" s="50"/>
      <c r="D77" s="81" t="s">
        <v>5</v>
      </c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67">
        <v>0</v>
      </c>
      <c r="S77" s="37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</sheetData>
  <mergeCells count="59">
    <mergeCell ref="A4:E4"/>
    <mergeCell ref="F4:R4"/>
    <mergeCell ref="A1:R1"/>
    <mergeCell ref="A2:E2"/>
    <mergeCell ref="F2:R2"/>
    <mergeCell ref="A3:E3"/>
    <mergeCell ref="F3:R3"/>
    <mergeCell ref="AB6:AB7"/>
    <mergeCell ref="AC6:AC7"/>
    <mergeCell ref="A5:E5"/>
    <mergeCell ref="F5:R5"/>
    <mergeCell ref="T6:T7"/>
    <mergeCell ref="U6:U7"/>
    <mergeCell ref="V6:V7"/>
    <mergeCell ref="W6:W7"/>
    <mergeCell ref="A38:B43"/>
    <mergeCell ref="X6:X7"/>
    <mergeCell ref="Y6:Y7"/>
    <mergeCell ref="Z6:Z7"/>
    <mergeCell ref="AA6:AA7"/>
    <mergeCell ref="A8:B13"/>
    <mergeCell ref="A14:B19"/>
    <mergeCell ref="A20:B25"/>
    <mergeCell ref="A26:B31"/>
    <mergeCell ref="A32:B37"/>
    <mergeCell ref="L45:Q45"/>
    <mergeCell ref="J46:Q46"/>
    <mergeCell ref="H47:Q47"/>
    <mergeCell ref="F48:Q48"/>
    <mergeCell ref="D49:Q49"/>
    <mergeCell ref="A44:B49"/>
    <mergeCell ref="A50:B56"/>
    <mergeCell ref="A57:B63"/>
    <mergeCell ref="A64:B70"/>
    <mergeCell ref="A71:B77"/>
    <mergeCell ref="H75:Q75"/>
    <mergeCell ref="F76:Q76"/>
    <mergeCell ref="D77:Q77"/>
    <mergeCell ref="N51:Q51"/>
    <mergeCell ref="L52:Q52"/>
    <mergeCell ref="J53:Q53"/>
    <mergeCell ref="H54:Q54"/>
    <mergeCell ref="F55:Q55"/>
    <mergeCell ref="D56:Q56"/>
    <mergeCell ref="F69:Q69"/>
    <mergeCell ref="D70:Q70"/>
    <mergeCell ref="N72:Q72"/>
    <mergeCell ref="L73:Q73"/>
    <mergeCell ref="J74:Q74"/>
    <mergeCell ref="D63:Q63"/>
    <mergeCell ref="N65:Q65"/>
    <mergeCell ref="L66:Q66"/>
    <mergeCell ref="J67:Q67"/>
    <mergeCell ref="H68:Q68"/>
    <mergeCell ref="N58:Q58"/>
    <mergeCell ref="L59:Q59"/>
    <mergeCell ref="J60:Q60"/>
    <mergeCell ref="H61:Q61"/>
    <mergeCell ref="F62:Q62"/>
  </mergeCells>
  <conditionalFormatting sqref="T9:T43 U27:AC31 U33:AC37 U39:AC43">
    <cfRule type="containsText" dxfId="7" priority="3" operator="containsText" text="Erreur">
      <formula>NOT(ISERROR(SEARCH("Erreur",T9)))</formula>
    </cfRule>
  </conditionalFormatting>
  <conditionalFormatting sqref="T45:T49 V45:AC49 T51:T56 V51:AC56 T58:T63 V58:AC63">
    <cfRule type="containsText" dxfId="6" priority="2" operator="containsText" text="Erreur">
      <formula>NOT(ISERROR(SEARCH("Erreur",T45)))</formula>
    </cfRule>
  </conditionalFormatting>
  <conditionalFormatting sqref="U44:U77 T65:T70 V65:AC70 T72:T77 V72:AC77">
    <cfRule type="containsText" dxfId="5" priority="1" operator="containsText" text="Erreur">
      <formula>NOT(ISERROR(SEARCH("Erreur",T44)))</formula>
    </cfRule>
  </conditionalFormatting>
  <conditionalFormatting sqref="U9:AC13 U15:AC19 U21:AC25">
    <cfRule type="containsText" dxfId="4" priority="4" operator="containsText" text="Erreur">
      <formula>NOT(ISERROR(SEARCH("Erreur",U9)))</formula>
    </cfRule>
  </conditionalFormatting>
  <dataValidations count="1">
    <dataValidation type="list" allowBlank="1" showInputMessage="1" showErrorMessage="1" sqref="K45 I46 G47 E48 C49 M51 K52 I53 G54 E55 C56 M58 K59 I60 G61 E62 C63 M65 K66 I67 G68 E69 C70 M72 K73 I74 G75 E76 C77">
      <formula1>"+Parametres!$A$2"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77"/>
  <sheetViews>
    <sheetView tabSelected="1" zoomScale="48" zoomScaleNormal="48" workbookViewId="0">
      <selection activeCell="R13" sqref="R13"/>
    </sheetView>
  </sheetViews>
  <sheetFormatPr baseColWidth="10" defaultRowHeight="14.25"/>
  <cols>
    <col min="2" max="2" width="17.625" customWidth="1"/>
  </cols>
  <sheetData>
    <row r="1" spans="1:29" ht="70.5" customHeight="1" thickBot="1">
      <c r="A1" s="102" t="s">
        <v>67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/>
    </row>
    <row r="2" spans="1:29" ht="30" customHeight="1">
      <c r="A2" s="105" t="s">
        <v>63</v>
      </c>
      <c r="B2" s="105"/>
      <c r="C2" s="105"/>
      <c r="D2" s="105"/>
      <c r="E2" s="105"/>
      <c r="F2" s="99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1"/>
    </row>
    <row r="3" spans="1:29" ht="30" customHeight="1">
      <c r="A3" s="98" t="s">
        <v>64</v>
      </c>
      <c r="B3" s="98"/>
      <c r="C3" s="98"/>
      <c r="D3" s="98"/>
      <c r="E3" s="98"/>
      <c r="F3" s="99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</row>
    <row r="4" spans="1:29" ht="30" customHeight="1">
      <c r="A4" s="98" t="s">
        <v>65</v>
      </c>
      <c r="B4" s="98"/>
      <c r="C4" s="98"/>
      <c r="D4" s="98"/>
      <c r="E4" s="98"/>
      <c r="F4" s="99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</row>
    <row r="5" spans="1:29" ht="30" customHeight="1" thickBot="1">
      <c r="A5" s="98" t="s">
        <v>66</v>
      </c>
      <c r="B5" s="98"/>
      <c r="C5" s="98"/>
      <c r="D5" s="98"/>
      <c r="E5" s="98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</row>
    <row r="6" spans="1:29" ht="60" customHeight="1">
      <c r="T6" s="96" t="s">
        <v>53</v>
      </c>
      <c r="U6" s="96" t="s">
        <v>59</v>
      </c>
      <c r="V6" s="96" t="s">
        <v>54</v>
      </c>
      <c r="W6" s="96" t="s">
        <v>55</v>
      </c>
      <c r="X6" s="96" t="s">
        <v>56</v>
      </c>
      <c r="Y6" s="96" t="s">
        <v>57</v>
      </c>
      <c r="Z6" s="96" t="s">
        <v>58</v>
      </c>
      <c r="AA6" s="96" t="s">
        <v>60</v>
      </c>
      <c r="AB6" s="96" t="s">
        <v>61</v>
      </c>
      <c r="AC6" s="96" t="s">
        <v>62</v>
      </c>
    </row>
    <row r="7" spans="1:29" ht="60" customHeight="1" thickBot="1"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ht="60" customHeight="1" thickBot="1">
      <c r="A8" s="88" t="s">
        <v>0</v>
      </c>
      <c r="B8" s="89"/>
      <c r="C8" s="55"/>
      <c r="D8" s="1"/>
      <c r="E8" s="1"/>
      <c r="F8" s="1"/>
      <c r="G8" s="2"/>
      <c r="H8" s="2"/>
      <c r="I8" s="2"/>
      <c r="J8" s="2"/>
      <c r="K8" s="2"/>
      <c r="L8" s="3">
        <f>IF(L9="X",R9,IF(J10="X",R10,IF(H11="X",R11,IF(F12="X",R12,0))))</f>
        <v>0</v>
      </c>
      <c r="M8" s="2"/>
      <c r="N8" s="2"/>
      <c r="O8" s="4"/>
      <c r="P8" s="4"/>
      <c r="Q8" s="5"/>
      <c r="R8" s="71"/>
    </row>
    <row r="9" spans="1:29" ht="60" customHeight="1" thickBot="1">
      <c r="A9" s="90"/>
      <c r="B9" s="91"/>
      <c r="C9" s="56"/>
      <c r="D9" s="7"/>
      <c r="E9" s="7"/>
      <c r="F9" s="8"/>
      <c r="G9" s="8"/>
      <c r="H9" s="8"/>
      <c r="I9" s="8"/>
      <c r="J9" s="8"/>
      <c r="K9" s="8"/>
      <c r="L9" s="9"/>
      <c r="M9" s="83"/>
      <c r="N9" s="84"/>
      <c r="O9" s="84"/>
      <c r="P9" s="84"/>
      <c r="Q9" s="95"/>
      <c r="R9" s="72"/>
      <c r="S9" s="13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ht="60" customHeight="1" thickBot="1">
      <c r="A10" s="90"/>
      <c r="B10" s="91"/>
      <c r="C10" s="56"/>
      <c r="D10" s="7"/>
      <c r="E10" s="7"/>
      <c r="F10" s="8"/>
      <c r="G10" s="8"/>
      <c r="H10" s="8"/>
      <c r="I10" s="8"/>
      <c r="J10" s="9"/>
      <c r="K10" s="83"/>
      <c r="L10" s="84"/>
      <c r="M10" s="84"/>
      <c r="N10" s="84"/>
      <c r="O10" s="84"/>
      <c r="P10" s="84"/>
      <c r="Q10" s="95"/>
      <c r="R10" s="73"/>
      <c r="S10" s="16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60" customHeight="1" thickBot="1">
      <c r="A11" s="90"/>
      <c r="B11" s="91"/>
      <c r="C11" s="56"/>
      <c r="D11" s="7"/>
      <c r="E11" s="7"/>
      <c r="F11" s="8"/>
      <c r="G11" s="8"/>
      <c r="H11" s="9"/>
      <c r="I11" s="83"/>
      <c r="J11" s="84"/>
      <c r="K11" s="84"/>
      <c r="L11" s="84"/>
      <c r="M11" s="84"/>
      <c r="N11" s="84"/>
      <c r="O11" s="84"/>
      <c r="P11" s="84"/>
      <c r="Q11" s="95"/>
      <c r="R11" s="74"/>
      <c r="S11" s="16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60" customHeight="1" thickBot="1">
      <c r="A12" s="90"/>
      <c r="B12" s="91"/>
      <c r="C12" s="56"/>
      <c r="D12" s="17"/>
      <c r="E12" s="18"/>
      <c r="F12" s="9"/>
      <c r="G12" s="83"/>
      <c r="H12" s="84"/>
      <c r="I12" s="84"/>
      <c r="J12" s="84"/>
      <c r="K12" s="84"/>
      <c r="L12" s="84"/>
      <c r="M12" s="84"/>
      <c r="N12" s="84"/>
      <c r="O12" s="84"/>
      <c r="P12" s="84"/>
      <c r="Q12" s="95"/>
      <c r="R12" s="74"/>
      <c r="S12" s="16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60" customHeight="1" thickBot="1">
      <c r="A13" s="92"/>
      <c r="B13" s="93"/>
      <c r="C13" s="57"/>
      <c r="D13" s="9"/>
      <c r="E13" s="45" t="s">
        <v>5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74">
        <v>0</v>
      </c>
      <c r="S13" s="16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60" customHeight="1" thickBot="1">
      <c r="A14" s="88" t="s">
        <v>6</v>
      </c>
      <c r="B14" s="89"/>
      <c r="C14" s="55"/>
      <c r="D14" s="20"/>
      <c r="E14" s="20"/>
      <c r="F14" s="20"/>
      <c r="G14" s="21"/>
      <c r="H14" s="21"/>
      <c r="I14" s="21"/>
      <c r="J14" s="21"/>
      <c r="K14" s="21"/>
      <c r="L14" s="22">
        <f>IF(L15="X",R15,IF(J16="X",R16,IF(H17="X",R17,IF(F18="X",R18,0))))</f>
        <v>0</v>
      </c>
      <c r="M14" s="22"/>
      <c r="N14" s="22"/>
      <c r="O14" s="22"/>
      <c r="P14" s="22"/>
      <c r="Q14" s="23"/>
      <c r="R14" s="71"/>
      <c r="T14" s="6"/>
    </row>
    <row r="15" spans="1:29" ht="60" customHeight="1" thickBot="1">
      <c r="A15" s="90"/>
      <c r="B15" s="91"/>
      <c r="C15" s="56"/>
      <c r="D15" s="24"/>
      <c r="E15" s="7"/>
      <c r="F15" s="8"/>
      <c r="G15" s="8"/>
      <c r="H15" s="8"/>
      <c r="I15" s="8"/>
      <c r="J15" s="8"/>
      <c r="K15" s="25"/>
      <c r="L15" s="9"/>
      <c r="M15" s="45"/>
      <c r="N15" s="10"/>
      <c r="O15" s="11"/>
      <c r="P15" s="11"/>
      <c r="Q15" s="12"/>
      <c r="R15" s="72"/>
      <c r="S15" s="13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60" customHeight="1" thickBot="1">
      <c r="A16" s="90"/>
      <c r="B16" s="91"/>
      <c r="C16" s="56"/>
      <c r="D16" s="24"/>
      <c r="E16" s="7"/>
      <c r="F16" s="8"/>
      <c r="G16" s="8"/>
      <c r="H16" s="8"/>
      <c r="I16" s="26"/>
      <c r="J16" s="9"/>
      <c r="K16" s="45"/>
      <c r="L16" s="15"/>
      <c r="M16" s="15"/>
      <c r="N16" s="15"/>
      <c r="O16" s="15"/>
      <c r="P16" s="11"/>
      <c r="Q16" s="12"/>
      <c r="R16" s="73"/>
      <c r="S16" s="16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ht="60" customHeight="1" thickBot="1">
      <c r="A17" s="90"/>
      <c r="B17" s="91"/>
      <c r="C17" s="56"/>
      <c r="D17" s="24"/>
      <c r="E17" s="7"/>
      <c r="F17" s="27"/>
      <c r="G17" s="27"/>
      <c r="H17" s="9"/>
      <c r="I17" s="45"/>
      <c r="J17" s="15"/>
      <c r="K17" s="15"/>
      <c r="L17" s="15"/>
      <c r="M17" s="15"/>
      <c r="N17" s="15"/>
      <c r="O17" s="15"/>
      <c r="P17" s="11"/>
      <c r="Q17" s="12"/>
      <c r="R17" s="75"/>
      <c r="S17" s="16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ht="60" customHeight="1" thickBot="1">
      <c r="A18" s="90"/>
      <c r="B18" s="91"/>
      <c r="C18" s="56"/>
      <c r="D18" s="17"/>
      <c r="E18" s="18"/>
      <c r="F18" s="9"/>
      <c r="G18" s="45"/>
      <c r="H18" s="15"/>
      <c r="I18" s="15"/>
      <c r="J18" s="15"/>
      <c r="K18" s="15"/>
      <c r="L18" s="15"/>
      <c r="M18" s="15"/>
      <c r="N18" s="15"/>
      <c r="O18" s="15"/>
      <c r="P18" s="15"/>
      <c r="Q18" s="12"/>
      <c r="R18" s="76"/>
      <c r="S18" s="16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ht="60" customHeight="1" thickBot="1">
      <c r="A19" s="92"/>
      <c r="B19" s="93"/>
      <c r="C19" s="57"/>
      <c r="D19" s="9"/>
      <c r="E19" s="45" t="s">
        <v>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28"/>
      <c r="R19" s="74">
        <v>0</v>
      </c>
      <c r="S19" s="16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ht="60" customHeight="1" thickBot="1">
      <c r="A20" s="88" t="s">
        <v>12</v>
      </c>
      <c r="B20" s="89"/>
      <c r="C20" s="55"/>
      <c r="D20" s="1"/>
      <c r="E20" s="1"/>
      <c r="F20" s="1"/>
      <c r="G20" s="1"/>
      <c r="H20" s="8"/>
      <c r="I20" s="8"/>
      <c r="J20" s="8"/>
      <c r="K20" s="8"/>
      <c r="L20" s="29">
        <f>IF(L21="X",R21,IF(J22="X",R22,IF(H23="X",R23,IF(F24="X",R24,0))))</f>
        <v>0</v>
      </c>
      <c r="M20" s="8"/>
      <c r="N20" s="30"/>
      <c r="O20" s="8"/>
      <c r="P20" s="8"/>
      <c r="Q20" s="31"/>
      <c r="R20" s="71"/>
      <c r="T20" s="6"/>
    </row>
    <row r="21" spans="1:29" ht="60" customHeight="1" thickBot="1">
      <c r="A21" s="90"/>
      <c r="B21" s="91"/>
      <c r="C21" s="56"/>
      <c r="D21" s="24"/>
      <c r="E21" s="7"/>
      <c r="F21" s="8"/>
      <c r="G21" s="8"/>
      <c r="H21" s="8"/>
      <c r="I21" s="8"/>
      <c r="J21" s="8"/>
      <c r="K21" s="25"/>
      <c r="L21" s="9"/>
      <c r="M21" s="45"/>
      <c r="N21" s="10"/>
      <c r="O21" s="11"/>
      <c r="P21" s="11"/>
      <c r="Q21" s="12"/>
      <c r="R21" s="72"/>
      <c r="S21" s="13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ht="60" customHeight="1" thickBot="1">
      <c r="A22" s="90"/>
      <c r="B22" s="91"/>
      <c r="C22" s="56"/>
      <c r="D22" s="7"/>
      <c r="E22" s="7"/>
      <c r="F22" s="8"/>
      <c r="G22" s="8"/>
      <c r="H22" s="8"/>
      <c r="I22" s="8"/>
      <c r="J22" s="9"/>
      <c r="K22" s="45"/>
      <c r="L22" s="32"/>
      <c r="M22" s="32"/>
      <c r="N22" s="32"/>
      <c r="O22" s="32"/>
      <c r="P22" s="11"/>
      <c r="Q22" s="12"/>
      <c r="R22" s="77"/>
      <c r="S22" s="16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60" customHeight="1" thickBot="1">
      <c r="A23" s="90"/>
      <c r="B23" s="91"/>
      <c r="C23" s="56"/>
      <c r="D23" s="7"/>
      <c r="E23" s="7"/>
      <c r="F23" s="8"/>
      <c r="G23" s="8"/>
      <c r="H23" s="9"/>
      <c r="I23" s="45"/>
      <c r="J23" s="15"/>
      <c r="K23" s="15"/>
      <c r="L23" s="15"/>
      <c r="M23" s="15"/>
      <c r="N23" s="15"/>
      <c r="O23" s="15"/>
      <c r="P23" s="11"/>
      <c r="Q23" s="12"/>
      <c r="R23" s="73"/>
      <c r="S23" s="16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60" customHeight="1" thickBot="1">
      <c r="A24" s="90"/>
      <c r="B24" s="91"/>
      <c r="C24" s="56"/>
      <c r="D24" s="17"/>
      <c r="E24" s="18"/>
      <c r="F24" s="9"/>
      <c r="G24" s="45"/>
      <c r="H24" s="15"/>
      <c r="I24" s="33"/>
      <c r="J24" s="33"/>
      <c r="K24" s="33"/>
      <c r="L24" s="33"/>
      <c r="M24" s="33"/>
      <c r="N24" s="33"/>
      <c r="O24" s="33"/>
      <c r="P24" s="33"/>
      <c r="Q24" s="34"/>
      <c r="R24" s="76"/>
      <c r="S24" s="16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60" customHeight="1" thickBot="1">
      <c r="A25" s="92"/>
      <c r="B25" s="93"/>
      <c r="C25" s="57"/>
      <c r="D25" s="9"/>
      <c r="E25" s="45" t="s">
        <v>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74">
        <v>0</v>
      </c>
      <c r="S25" s="16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60" customHeight="1" thickBot="1">
      <c r="A26" s="88" t="s">
        <v>14</v>
      </c>
      <c r="B26" s="89"/>
      <c r="C26" s="55"/>
      <c r="D26" s="1"/>
      <c r="E26" s="1"/>
      <c r="F26" s="1"/>
      <c r="G26" s="2"/>
      <c r="H26" s="2"/>
      <c r="I26" s="2"/>
      <c r="J26" s="2"/>
      <c r="K26" s="2"/>
      <c r="L26" s="3">
        <f>IF(L27="X",R27,IF(J28="X",R28,IF(H29="X",R29,IF(F30="X",R30,0))))</f>
        <v>0</v>
      </c>
      <c r="M26" s="2"/>
      <c r="N26" s="2"/>
      <c r="O26" s="4"/>
      <c r="P26" s="4"/>
      <c r="Q26" s="5"/>
      <c r="R26" s="71"/>
      <c r="T26" s="35"/>
    </row>
    <row r="27" spans="1:29" ht="60" customHeight="1" thickBot="1">
      <c r="A27" s="90"/>
      <c r="B27" s="91"/>
      <c r="C27" s="56"/>
      <c r="D27" s="7"/>
      <c r="E27" s="7"/>
      <c r="F27" s="8"/>
      <c r="G27" s="8"/>
      <c r="H27" s="8"/>
      <c r="I27" s="8"/>
      <c r="J27" s="8"/>
      <c r="K27" s="8"/>
      <c r="L27" s="9"/>
      <c r="M27" s="45"/>
      <c r="N27" s="10"/>
      <c r="O27" s="11"/>
      <c r="P27" s="11"/>
      <c r="Q27" s="12"/>
      <c r="R27" s="72"/>
      <c r="S27" s="36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60" customHeight="1" thickBot="1">
      <c r="A28" s="90"/>
      <c r="B28" s="91"/>
      <c r="C28" s="56"/>
      <c r="D28" s="7"/>
      <c r="E28" s="7"/>
      <c r="F28" s="8"/>
      <c r="G28" s="8"/>
      <c r="H28" s="8"/>
      <c r="I28" s="8"/>
      <c r="J28" s="9"/>
      <c r="K28" s="45"/>
      <c r="L28" s="15"/>
      <c r="M28" s="15"/>
      <c r="N28" s="15"/>
      <c r="O28" s="15"/>
      <c r="P28" s="11"/>
      <c r="Q28" s="12"/>
      <c r="R28" s="73"/>
      <c r="S28" s="37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60" customHeight="1" thickBot="1">
      <c r="A29" s="90"/>
      <c r="B29" s="91"/>
      <c r="C29" s="56"/>
      <c r="D29" s="7"/>
      <c r="E29" s="7"/>
      <c r="F29" s="8"/>
      <c r="G29" s="8"/>
      <c r="H29" s="9"/>
      <c r="I29" s="45"/>
      <c r="J29" s="15"/>
      <c r="K29" s="15"/>
      <c r="L29" s="15"/>
      <c r="M29" s="15"/>
      <c r="N29" s="15"/>
      <c r="O29" s="15"/>
      <c r="P29" s="11"/>
      <c r="Q29" s="12"/>
      <c r="R29" s="75"/>
      <c r="S29" s="37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60" customHeight="1" thickBot="1">
      <c r="A30" s="90"/>
      <c r="B30" s="91"/>
      <c r="C30" s="56"/>
      <c r="D30" s="17"/>
      <c r="E30" s="18"/>
      <c r="F30" s="9"/>
      <c r="G30" s="83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74"/>
      <c r="S30" s="37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60" customHeight="1" thickBot="1">
      <c r="A31" s="92"/>
      <c r="B31" s="93"/>
      <c r="C31" s="57"/>
      <c r="D31" s="9"/>
      <c r="E31" s="45" t="s">
        <v>5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74">
        <v>0</v>
      </c>
      <c r="S31" s="37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60" customHeight="1" thickBot="1">
      <c r="A32" s="88" t="s">
        <v>19</v>
      </c>
      <c r="B32" s="89"/>
      <c r="C32" s="55"/>
      <c r="D32" s="20" t="s">
        <v>7</v>
      </c>
      <c r="E32" s="20"/>
      <c r="F32" s="20"/>
      <c r="G32" s="21"/>
      <c r="H32" s="21"/>
      <c r="I32" s="21"/>
      <c r="J32" s="21"/>
      <c r="K32" s="21"/>
      <c r="L32" s="22">
        <f>IF(L33="X",R33,IF(J34="X",R34,IF(H35="X",R35,IF(F36="X",R36,0))))</f>
        <v>0</v>
      </c>
      <c r="M32" s="22"/>
      <c r="N32" s="22"/>
      <c r="O32" s="22"/>
      <c r="P32" s="22"/>
      <c r="Q32" s="23"/>
      <c r="R32" s="71"/>
      <c r="T32" s="35"/>
    </row>
    <row r="33" spans="1:29" ht="60" customHeight="1" thickBot="1">
      <c r="A33" s="90"/>
      <c r="B33" s="91"/>
      <c r="C33" s="56"/>
      <c r="D33" s="24"/>
      <c r="E33" s="7"/>
      <c r="F33" s="8"/>
      <c r="G33" s="8"/>
      <c r="H33" s="8"/>
      <c r="I33" s="8"/>
      <c r="J33" s="8"/>
      <c r="K33" s="25"/>
      <c r="L33" s="9"/>
      <c r="M33" s="45"/>
      <c r="N33" s="10"/>
      <c r="O33" s="11"/>
      <c r="P33" s="11"/>
      <c r="Q33" s="12"/>
      <c r="R33" s="72"/>
      <c r="S33" s="37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ht="60" customHeight="1" thickBot="1">
      <c r="A34" s="90"/>
      <c r="B34" s="91"/>
      <c r="C34" s="56"/>
      <c r="D34" s="24"/>
      <c r="E34" s="7"/>
      <c r="F34" s="8"/>
      <c r="G34" s="8"/>
      <c r="H34" s="8"/>
      <c r="I34" s="26"/>
      <c r="J34" s="9"/>
      <c r="K34" s="45"/>
      <c r="L34" s="15"/>
      <c r="M34" s="15"/>
      <c r="N34" s="15"/>
      <c r="O34" s="15"/>
      <c r="P34" s="11"/>
      <c r="Q34" s="12"/>
      <c r="R34" s="73"/>
      <c r="S34" s="37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60" customHeight="1" thickBot="1">
      <c r="A35" s="90"/>
      <c r="B35" s="91"/>
      <c r="C35" s="56"/>
      <c r="D35" s="24"/>
      <c r="E35" s="7"/>
      <c r="F35" s="27"/>
      <c r="G35" s="27"/>
      <c r="H35" s="9"/>
      <c r="I35" s="45"/>
      <c r="J35" s="15"/>
      <c r="K35" s="15"/>
      <c r="L35" s="15"/>
      <c r="M35" s="15"/>
      <c r="N35" s="15"/>
      <c r="O35" s="15"/>
      <c r="P35" s="11"/>
      <c r="Q35" s="12"/>
      <c r="R35" s="75"/>
      <c r="S35" s="37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60" customHeight="1" thickBot="1">
      <c r="A36" s="90"/>
      <c r="B36" s="91"/>
      <c r="C36" s="56"/>
      <c r="D36" s="17"/>
      <c r="E36" s="18"/>
      <c r="F36" s="9"/>
      <c r="G36" s="45"/>
      <c r="H36" s="15"/>
      <c r="I36" s="15"/>
      <c r="J36" s="15"/>
      <c r="K36" s="15"/>
      <c r="L36" s="15"/>
      <c r="M36" s="15"/>
      <c r="N36" s="15"/>
      <c r="O36" s="15"/>
      <c r="P36" s="15"/>
      <c r="Q36" s="12"/>
      <c r="R36" s="76"/>
      <c r="S36" s="37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ht="60" customHeight="1" thickBot="1">
      <c r="A37" s="92"/>
      <c r="B37" s="93"/>
      <c r="C37" s="57"/>
      <c r="D37" s="9"/>
      <c r="E37" s="45" t="s">
        <v>5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28"/>
      <c r="R37" s="74">
        <v>0</v>
      </c>
      <c r="S37" s="37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ht="60" customHeight="1" thickBot="1">
      <c r="A38" s="88" t="s">
        <v>21</v>
      </c>
      <c r="B38" s="89"/>
      <c r="C38" s="55"/>
      <c r="D38" s="1"/>
      <c r="E38" s="1"/>
      <c r="F38" s="1"/>
      <c r="G38" s="1"/>
      <c r="H38" s="8"/>
      <c r="I38" s="8"/>
      <c r="J38" s="8"/>
      <c r="K38" s="8"/>
      <c r="L38" s="29">
        <f>IF(L39="X",R39,IF(J40="X",R40,IF(H41="X",R41,IF(F42="X",R42,0))))</f>
        <v>0</v>
      </c>
      <c r="M38" s="8"/>
      <c r="N38" s="30"/>
      <c r="O38" s="8"/>
      <c r="P38" s="8"/>
      <c r="Q38" s="31"/>
      <c r="R38" s="71"/>
      <c r="T38" s="35"/>
    </row>
    <row r="39" spans="1:29" ht="60" customHeight="1" thickBot="1">
      <c r="A39" s="90"/>
      <c r="B39" s="91"/>
      <c r="C39" s="56"/>
      <c r="D39" s="24"/>
      <c r="E39" s="7"/>
      <c r="F39" s="8"/>
      <c r="G39" s="8"/>
      <c r="H39" s="8"/>
      <c r="I39" s="8"/>
      <c r="J39" s="8"/>
      <c r="K39" s="25"/>
      <c r="L39" s="9"/>
      <c r="M39" s="45"/>
      <c r="N39" s="10"/>
      <c r="O39" s="11"/>
      <c r="P39" s="11"/>
      <c r="Q39" s="12"/>
      <c r="R39" s="72"/>
      <c r="S39" s="37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ht="60" customHeight="1" thickBot="1">
      <c r="A40" s="90"/>
      <c r="B40" s="91"/>
      <c r="C40" s="56"/>
      <c r="D40" s="7"/>
      <c r="E40" s="7"/>
      <c r="F40" s="8"/>
      <c r="G40" s="8"/>
      <c r="H40" s="8"/>
      <c r="I40" s="8"/>
      <c r="J40" s="9"/>
      <c r="K40" s="45"/>
      <c r="L40" s="32"/>
      <c r="M40" s="32"/>
      <c r="N40" s="32"/>
      <c r="O40" s="32"/>
      <c r="P40" s="11"/>
      <c r="Q40" s="12"/>
      <c r="R40" s="77"/>
      <c r="S40" s="37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ht="60" customHeight="1" thickBot="1">
      <c r="A41" s="90"/>
      <c r="B41" s="91"/>
      <c r="C41" s="56"/>
      <c r="D41" s="7"/>
      <c r="E41" s="7"/>
      <c r="F41" s="8"/>
      <c r="G41" s="8"/>
      <c r="H41" s="9"/>
      <c r="I41" s="45"/>
      <c r="J41" s="15"/>
      <c r="K41" s="15"/>
      <c r="L41" s="15"/>
      <c r="M41" s="15"/>
      <c r="N41" s="15"/>
      <c r="O41" s="15"/>
      <c r="P41" s="11"/>
      <c r="Q41" s="12"/>
      <c r="R41" s="73"/>
      <c r="S41" s="37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60" customHeight="1" thickBot="1">
      <c r="A42" s="90"/>
      <c r="B42" s="91"/>
      <c r="C42" s="56"/>
      <c r="D42" s="17"/>
      <c r="E42" s="18"/>
      <c r="F42" s="9"/>
      <c r="G42" s="45"/>
      <c r="H42" s="15"/>
      <c r="I42" s="33"/>
      <c r="J42" s="33"/>
      <c r="K42" s="33"/>
      <c r="L42" s="33"/>
      <c r="M42" s="33"/>
      <c r="N42" s="33"/>
      <c r="O42" s="33"/>
      <c r="P42" s="33"/>
      <c r="Q42" s="34"/>
      <c r="R42" s="76"/>
      <c r="S42" s="37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ht="60" customHeight="1" thickBot="1">
      <c r="A43" s="92"/>
      <c r="B43" s="93"/>
      <c r="C43" s="57"/>
      <c r="D43" s="9"/>
      <c r="E43" s="45" t="s">
        <v>5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74">
        <v>0</v>
      </c>
      <c r="S43" s="37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ht="60" customHeight="1" thickBot="1">
      <c r="A44" s="88" t="s">
        <v>26</v>
      </c>
      <c r="B44" s="89"/>
      <c r="C44" s="38"/>
      <c r="D44" s="38"/>
      <c r="E44" s="38"/>
      <c r="F44" s="38"/>
      <c r="G44" s="38"/>
      <c r="H44" s="38"/>
      <c r="I44" s="38"/>
      <c r="J44" s="38"/>
      <c r="K44" s="39">
        <f>IF(K45="X",#REF!,IF(I46="X",#REF!,IF(G47="X",#REF!,IF(E48="X",#REF!,0))))</f>
        <v>0</v>
      </c>
      <c r="L44" s="39"/>
      <c r="M44" s="39"/>
      <c r="N44" s="40"/>
      <c r="O44" s="41"/>
      <c r="P44" s="41"/>
      <c r="Q44" s="41"/>
      <c r="R44" s="71"/>
      <c r="U44" s="6">
        <f>IF(COUNTIF(U45:U49,"X")&gt;1,"Erreur",SUMIF(U45:U49,"X",S45:S49))</f>
        <v>0</v>
      </c>
    </row>
    <row r="45" spans="1:29" ht="60" customHeight="1" thickBot="1">
      <c r="A45" s="90"/>
      <c r="B45" s="91"/>
      <c r="C45" s="43"/>
      <c r="D45" s="38"/>
      <c r="E45" s="43"/>
      <c r="F45" s="38"/>
      <c r="G45" s="38"/>
      <c r="H45" s="38"/>
      <c r="I45" s="38"/>
      <c r="J45" s="38"/>
      <c r="K45" s="44"/>
      <c r="L45" s="45"/>
      <c r="M45" s="46"/>
      <c r="N45" s="46"/>
      <c r="O45" s="46"/>
      <c r="P45" s="46"/>
      <c r="Q45" s="46"/>
      <c r="R45" s="78"/>
      <c r="S45" s="37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ht="60" customHeight="1" thickBot="1">
      <c r="A46" s="90"/>
      <c r="B46" s="91"/>
      <c r="C46" s="43"/>
      <c r="D46" s="38"/>
      <c r="E46" s="43"/>
      <c r="F46" s="38"/>
      <c r="G46" s="38"/>
      <c r="H46" s="38"/>
      <c r="I46" s="44"/>
      <c r="J46" s="47"/>
      <c r="K46" s="46"/>
      <c r="L46" s="46"/>
      <c r="M46" s="46"/>
      <c r="N46" s="46"/>
      <c r="O46" s="46"/>
      <c r="P46" s="46"/>
      <c r="Q46" s="46"/>
      <c r="R46" s="77"/>
      <c r="S46" s="37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ht="60" customHeight="1" thickBot="1">
      <c r="A47" s="90"/>
      <c r="B47" s="91"/>
      <c r="C47" s="43"/>
      <c r="D47" s="38"/>
      <c r="E47" s="43"/>
      <c r="F47" s="38"/>
      <c r="G47" s="44"/>
      <c r="H47" s="47"/>
      <c r="I47" s="46"/>
      <c r="J47" s="46"/>
      <c r="K47" s="46"/>
      <c r="L47" s="46"/>
      <c r="M47" s="46"/>
      <c r="N47" s="46"/>
      <c r="O47" s="46"/>
      <c r="P47" s="46"/>
      <c r="Q47" s="46"/>
      <c r="R47" s="73"/>
      <c r="S47" s="37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ht="60" customHeight="1" thickBot="1">
      <c r="A48" s="90"/>
      <c r="B48" s="91"/>
      <c r="C48" s="43"/>
      <c r="D48" s="38"/>
      <c r="E48" s="44"/>
      <c r="F48" s="68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74"/>
      <c r="S48" s="37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60" customHeight="1" thickBot="1">
      <c r="A49" s="92"/>
      <c r="B49" s="93"/>
      <c r="C49" s="44"/>
      <c r="D49" s="47" t="s">
        <v>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70"/>
      <c r="R49" s="74">
        <v>0</v>
      </c>
      <c r="S49" s="37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60" customHeight="1" thickBot="1">
      <c r="A50" s="94" t="s">
        <v>30</v>
      </c>
      <c r="B50" s="91"/>
      <c r="C50" s="48"/>
      <c r="D50" s="69"/>
      <c r="E50" s="38"/>
      <c r="F50" s="38"/>
      <c r="G50" s="38"/>
      <c r="H50" s="38"/>
      <c r="I50" s="38"/>
      <c r="J50" s="38"/>
      <c r="K50" s="38"/>
      <c r="L50" s="38"/>
      <c r="M50" s="39">
        <f>IF(M51="X",#REF!,IF(K52="X",#REF!,IF(I53="X",#REF!,IF(G54="X",#REF!,IF(E55="X",#REF!,0)))))</f>
        <v>0</v>
      </c>
      <c r="N50" s="41"/>
      <c r="O50" s="41"/>
      <c r="P50" s="41"/>
      <c r="Q50" s="41"/>
      <c r="R50" s="71"/>
      <c r="U50" s="6">
        <f>IF(COUNTIF(U51:U56,"X")&gt;1,"Erreur",SUMIF(U51:U56,"X",S51:S56))</f>
        <v>0</v>
      </c>
    </row>
    <row r="51" spans="1:29" ht="60" customHeight="1" thickBot="1">
      <c r="A51" s="94"/>
      <c r="B51" s="91"/>
      <c r="C51" s="43"/>
      <c r="D51" s="38"/>
      <c r="E51" s="43"/>
      <c r="F51" s="38"/>
      <c r="G51" s="38"/>
      <c r="H51" s="38"/>
      <c r="I51" s="38"/>
      <c r="J51" s="38"/>
      <c r="K51" s="49"/>
      <c r="L51" s="38"/>
      <c r="M51" s="44"/>
      <c r="N51" s="83"/>
      <c r="O51" s="84"/>
      <c r="P51" s="84"/>
      <c r="Q51" s="95"/>
      <c r="R51" s="79"/>
      <c r="S51" s="37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ht="60" customHeight="1" thickBot="1">
      <c r="A52" s="94"/>
      <c r="B52" s="91"/>
      <c r="C52" s="43"/>
      <c r="D52" s="38"/>
      <c r="E52" s="43"/>
      <c r="F52" s="38"/>
      <c r="G52" s="38"/>
      <c r="H52" s="38"/>
      <c r="I52" s="38"/>
      <c r="J52" s="38"/>
      <c r="K52" s="44"/>
      <c r="L52" s="47"/>
      <c r="M52" s="46"/>
      <c r="N52" s="46"/>
      <c r="O52" s="46"/>
      <c r="P52" s="46"/>
      <c r="Q52" s="46"/>
      <c r="R52" s="80"/>
      <c r="S52" s="37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ht="60" customHeight="1" thickBot="1">
      <c r="A53" s="94"/>
      <c r="B53" s="91"/>
      <c r="C53" s="43"/>
      <c r="D53" s="38"/>
      <c r="E53" s="43"/>
      <c r="F53" s="38"/>
      <c r="G53" s="38"/>
      <c r="H53" s="38"/>
      <c r="I53" s="44"/>
      <c r="J53" s="47"/>
      <c r="K53" s="46"/>
      <c r="L53" s="46"/>
      <c r="M53" s="46"/>
      <c r="N53" s="46"/>
      <c r="O53" s="46"/>
      <c r="P53" s="46"/>
      <c r="Q53" s="46"/>
      <c r="R53" s="80"/>
      <c r="S53" s="37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60" customHeight="1" thickBot="1">
      <c r="A54" s="94"/>
      <c r="B54" s="91"/>
      <c r="C54" s="43"/>
      <c r="D54" s="38"/>
      <c r="E54" s="43"/>
      <c r="F54" s="38"/>
      <c r="G54" s="44"/>
      <c r="H54" s="47"/>
      <c r="I54" s="46"/>
      <c r="J54" s="46"/>
      <c r="K54" s="46"/>
      <c r="L54" s="46"/>
      <c r="M54" s="46"/>
      <c r="N54" s="46"/>
      <c r="O54" s="46"/>
      <c r="P54" s="46"/>
      <c r="Q54" s="46"/>
      <c r="R54" s="80"/>
      <c r="S54" s="37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60" customHeight="1" thickBot="1">
      <c r="A55" s="94"/>
      <c r="B55" s="91"/>
      <c r="C55" s="43"/>
      <c r="D55" s="38"/>
      <c r="E55" s="50"/>
      <c r="F55" s="47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80"/>
      <c r="S55" s="37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60" customHeight="1" thickBot="1">
      <c r="A56" s="94"/>
      <c r="B56" s="91"/>
      <c r="C56" s="44"/>
      <c r="D56" s="47" t="s">
        <v>5</v>
      </c>
      <c r="E56" s="51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74">
        <v>0</v>
      </c>
      <c r="S56" s="37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60" customHeight="1" thickBot="1">
      <c r="A57" s="88" t="s">
        <v>36</v>
      </c>
      <c r="B57" s="89"/>
      <c r="C57" s="48"/>
      <c r="D57" s="48"/>
      <c r="E57" s="38"/>
      <c r="F57" s="38"/>
      <c r="G57" s="38"/>
      <c r="H57" s="38"/>
      <c r="I57" s="38"/>
      <c r="J57" s="38"/>
      <c r="K57" s="38"/>
      <c r="L57" s="38"/>
      <c r="M57" s="39">
        <f>IF(M58="X",#REF!,IF(K59="X",#REF!,IF(I60="X",#REF!,IF(G61="X",#REF!,IF(E62="X",#REF!,0)))))</f>
        <v>0</v>
      </c>
      <c r="N57" s="41"/>
      <c r="O57" s="41"/>
      <c r="P57" s="41"/>
      <c r="Q57" s="41"/>
      <c r="R57" s="71"/>
      <c r="U57" s="6">
        <f>IF(COUNTIF(U58:U63,"X")&gt;1,"Erreur",SUMIF(U58:U63,"X",S58:S63))</f>
        <v>0</v>
      </c>
    </row>
    <row r="58" spans="1:29" ht="60" customHeight="1" thickBot="1">
      <c r="A58" s="90"/>
      <c r="B58" s="91"/>
      <c r="C58" s="43"/>
      <c r="D58" s="38"/>
      <c r="E58" s="43"/>
      <c r="F58" s="38"/>
      <c r="G58" s="38"/>
      <c r="H58" s="38"/>
      <c r="I58" s="38"/>
      <c r="J58" s="38"/>
      <c r="K58" s="49"/>
      <c r="L58" s="38"/>
      <c r="M58" s="44"/>
      <c r="N58" s="81"/>
      <c r="O58" s="82"/>
      <c r="P58" s="82"/>
      <c r="Q58" s="85"/>
      <c r="R58" s="79"/>
      <c r="S58" s="37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ht="60" customHeight="1" thickBot="1">
      <c r="A59" s="90"/>
      <c r="B59" s="91"/>
      <c r="C59" s="43"/>
      <c r="D59" s="38"/>
      <c r="E59" s="43"/>
      <c r="F59" s="38"/>
      <c r="G59" s="38"/>
      <c r="H59" s="38"/>
      <c r="I59" s="38"/>
      <c r="J59" s="38"/>
      <c r="K59" s="44"/>
      <c r="L59" s="47"/>
      <c r="M59" s="46"/>
      <c r="N59" s="46"/>
      <c r="O59" s="46"/>
      <c r="P59" s="46"/>
      <c r="Q59" s="46"/>
      <c r="R59" s="80"/>
      <c r="S59" s="37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ht="60" customHeight="1" thickBot="1">
      <c r="A60" s="90"/>
      <c r="B60" s="91"/>
      <c r="C60" s="43"/>
      <c r="D60" s="38"/>
      <c r="E60" s="43"/>
      <c r="F60" s="38"/>
      <c r="G60" s="38"/>
      <c r="H60" s="38"/>
      <c r="I60" s="44"/>
      <c r="J60" s="47"/>
      <c r="K60" s="46"/>
      <c r="L60" s="46"/>
      <c r="M60" s="46"/>
      <c r="N60" s="46"/>
      <c r="O60" s="46"/>
      <c r="P60" s="46"/>
      <c r="Q60" s="46"/>
      <c r="R60" s="80"/>
      <c r="S60" s="37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60" customHeight="1" thickBot="1">
      <c r="A61" s="90"/>
      <c r="B61" s="91"/>
      <c r="C61" s="43"/>
      <c r="D61" s="38"/>
      <c r="E61" s="43"/>
      <c r="F61" s="38"/>
      <c r="G61" s="44"/>
      <c r="H61" s="47"/>
      <c r="I61" s="46"/>
      <c r="J61" s="46"/>
      <c r="K61" s="46"/>
      <c r="L61" s="46"/>
      <c r="M61" s="46"/>
      <c r="N61" s="46"/>
      <c r="O61" s="46"/>
      <c r="P61" s="46"/>
      <c r="Q61" s="46"/>
      <c r="R61" s="80"/>
      <c r="S61" s="37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60" customHeight="1" thickBot="1">
      <c r="A62" s="90"/>
      <c r="B62" s="91"/>
      <c r="C62" s="43"/>
      <c r="D62" s="38"/>
      <c r="E62" s="50"/>
      <c r="F62" s="47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80"/>
      <c r="S62" s="37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ht="60" customHeight="1" thickBot="1">
      <c r="A63" s="92"/>
      <c r="B63" s="93"/>
      <c r="C63" s="44"/>
      <c r="D63" s="47" t="s">
        <v>5</v>
      </c>
      <c r="E63" s="51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74">
        <v>0</v>
      </c>
      <c r="S63" s="37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ht="60" customHeight="1" thickBot="1">
      <c r="A64" s="88" t="s">
        <v>42</v>
      </c>
      <c r="B64" s="89"/>
      <c r="C64" s="43"/>
      <c r="D64" s="38"/>
      <c r="E64" s="38"/>
      <c r="F64" s="38"/>
      <c r="G64" s="38"/>
      <c r="H64" s="38"/>
      <c r="I64" s="38"/>
      <c r="J64" s="38"/>
      <c r="K64" s="38"/>
      <c r="L64" s="38"/>
      <c r="M64" s="39">
        <f>IF(M65="X",S65,IF(K66="X",S66,IF(I67="X",S67,IF(G68="X",S68,IF(E69="X",S69,0)))))</f>
        <v>0</v>
      </c>
      <c r="N64" s="40"/>
      <c r="O64" s="41"/>
      <c r="P64" s="41"/>
      <c r="Q64" s="41"/>
      <c r="R64" s="71"/>
      <c r="U64" s="6">
        <f>IF(COUNTIF(U65:U70,"X")&gt;1,"Erreur",SUMIF(U65:U70,"X",S65:S70))</f>
        <v>0</v>
      </c>
    </row>
    <row r="65" spans="1:29" ht="60" customHeight="1" thickBot="1">
      <c r="A65" s="90"/>
      <c r="B65" s="91"/>
      <c r="C65" s="52"/>
      <c r="D65" s="38"/>
      <c r="E65" s="43"/>
      <c r="F65" s="38"/>
      <c r="G65" s="38"/>
      <c r="H65" s="38"/>
      <c r="I65" s="38"/>
      <c r="J65" s="38"/>
      <c r="K65" s="49"/>
      <c r="L65" s="38"/>
      <c r="M65" s="44"/>
      <c r="N65" s="83"/>
      <c r="O65" s="84"/>
      <c r="P65" s="84"/>
      <c r="Q65" s="95"/>
      <c r="R65" s="79"/>
      <c r="S65" s="37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ht="60" customHeight="1" thickBot="1">
      <c r="A66" s="90"/>
      <c r="B66" s="91"/>
      <c r="C66" s="52"/>
      <c r="D66" s="38"/>
      <c r="E66" s="43"/>
      <c r="F66" s="38"/>
      <c r="G66" s="38"/>
      <c r="H66" s="38"/>
      <c r="I66" s="38"/>
      <c r="J66" s="38"/>
      <c r="K66" s="44"/>
      <c r="L66" s="47"/>
      <c r="M66" s="46"/>
      <c r="N66" s="46"/>
      <c r="O66" s="46"/>
      <c r="P66" s="46"/>
      <c r="Q66" s="46"/>
      <c r="R66" s="80"/>
      <c r="S66" s="37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 ht="60" customHeight="1" thickBot="1">
      <c r="A67" s="90"/>
      <c r="B67" s="91"/>
      <c r="C67" s="52"/>
      <c r="D67" s="38"/>
      <c r="E67" s="43"/>
      <c r="F67" s="38"/>
      <c r="G67" s="38"/>
      <c r="H67" s="38"/>
      <c r="I67" s="44"/>
      <c r="J67" s="47"/>
      <c r="K67" s="46"/>
      <c r="L67" s="46"/>
      <c r="M67" s="46"/>
      <c r="N67" s="46"/>
      <c r="O67" s="46"/>
      <c r="P67" s="46"/>
      <c r="Q67" s="46"/>
      <c r="R67" s="80"/>
      <c r="S67" s="37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ht="60" customHeight="1" thickBot="1">
      <c r="A68" s="90"/>
      <c r="B68" s="91"/>
      <c r="C68" s="52"/>
      <c r="D68" s="38"/>
      <c r="E68" s="43"/>
      <c r="F68" s="38"/>
      <c r="G68" s="44"/>
      <c r="H68" s="47"/>
      <c r="I68" s="46"/>
      <c r="J68" s="46"/>
      <c r="K68" s="46"/>
      <c r="L68" s="46"/>
      <c r="M68" s="46"/>
      <c r="N68" s="46"/>
      <c r="O68" s="46"/>
      <c r="P68" s="46"/>
      <c r="Q68" s="46"/>
      <c r="R68" s="80"/>
      <c r="S68" s="37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 ht="60" customHeight="1" thickBot="1">
      <c r="A69" s="90"/>
      <c r="B69" s="91"/>
      <c r="C69" s="53"/>
      <c r="D69" s="49"/>
      <c r="E69" s="44"/>
      <c r="F69" s="47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80"/>
      <c r="S69" s="37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ht="60" customHeight="1" thickBot="1">
      <c r="A70" s="92"/>
      <c r="B70" s="93"/>
      <c r="C70" s="44"/>
      <c r="D70" s="47" t="s">
        <v>5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74">
        <v>0</v>
      </c>
      <c r="S70" s="37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ht="60" customHeight="1" thickBot="1">
      <c r="A71" s="88" t="s">
        <v>47</v>
      </c>
      <c r="B71" s="89"/>
      <c r="C71" s="54"/>
      <c r="D71" s="48"/>
      <c r="E71" s="38"/>
      <c r="F71" s="38"/>
      <c r="G71" s="38"/>
      <c r="H71" s="38"/>
      <c r="I71" s="38"/>
      <c r="J71" s="38"/>
      <c r="K71" s="38"/>
      <c r="L71" s="38"/>
      <c r="M71" s="39">
        <f>IF(M72="X",S72,IF(K73="X",S73,IF(I74="X",S74,IF(G75="X",S75,IF(E76="X",S76,0)))))</f>
        <v>0</v>
      </c>
      <c r="N71" s="41"/>
      <c r="O71" s="41"/>
      <c r="P71" s="41"/>
      <c r="Q71" s="41"/>
      <c r="R71" s="71"/>
      <c r="U71" s="6">
        <f>IF(COUNTIF(U72:U77,"X")&gt;1,"Erreur",SUMIF(U72:U77,"X",S72:S77))</f>
        <v>0</v>
      </c>
    </row>
    <row r="72" spans="1:29" ht="60" customHeight="1" thickBot="1">
      <c r="A72" s="90"/>
      <c r="B72" s="91"/>
      <c r="C72" s="52"/>
      <c r="D72" s="38"/>
      <c r="E72" s="43"/>
      <c r="F72" s="38"/>
      <c r="G72" s="38"/>
      <c r="H72" s="38"/>
      <c r="I72" s="38"/>
      <c r="J72" s="38"/>
      <c r="K72" s="49"/>
      <c r="L72" s="38"/>
      <c r="M72" s="44"/>
      <c r="N72" s="86"/>
      <c r="O72" s="87"/>
      <c r="P72" s="87"/>
      <c r="Q72" s="87"/>
      <c r="R72" s="79"/>
      <c r="S72" s="37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:29" ht="60" customHeight="1" thickBot="1">
      <c r="A73" s="90"/>
      <c r="B73" s="91"/>
      <c r="C73" s="52"/>
      <c r="D73" s="38"/>
      <c r="E73" s="43"/>
      <c r="F73" s="38"/>
      <c r="G73" s="38"/>
      <c r="H73" s="38"/>
      <c r="I73" s="38"/>
      <c r="J73" s="38"/>
      <c r="K73" s="44"/>
      <c r="L73" s="81"/>
      <c r="M73" s="82"/>
      <c r="N73" s="82"/>
      <c r="O73" s="82"/>
      <c r="P73" s="82"/>
      <c r="Q73" s="82"/>
      <c r="R73" s="80"/>
      <c r="S73" s="37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 ht="60" customHeight="1" thickBot="1">
      <c r="A74" s="90"/>
      <c r="B74" s="91"/>
      <c r="C74" s="52"/>
      <c r="D74" s="38"/>
      <c r="E74" s="43"/>
      <c r="F74" s="38"/>
      <c r="G74" s="38"/>
      <c r="H74" s="38"/>
      <c r="I74" s="44"/>
      <c r="J74" s="81"/>
      <c r="K74" s="82"/>
      <c r="L74" s="82"/>
      <c r="M74" s="82"/>
      <c r="N74" s="82"/>
      <c r="O74" s="82"/>
      <c r="P74" s="82"/>
      <c r="Q74" s="82"/>
      <c r="R74" s="80"/>
      <c r="S74" s="37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ht="60" customHeight="1" thickBot="1">
      <c r="A75" s="90"/>
      <c r="B75" s="91"/>
      <c r="C75" s="52"/>
      <c r="D75" s="38"/>
      <c r="E75" s="43"/>
      <c r="F75" s="38"/>
      <c r="G75" s="44"/>
      <c r="H75" s="81"/>
      <c r="I75" s="82"/>
      <c r="J75" s="82"/>
      <c r="K75" s="82"/>
      <c r="L75" s="82"/>
      <c r="M75" s="82"/>
      <c r="N75" s="82"/>
      <c r="O75" s="82"/>
      <c r="P75" s="82"/>
      <c r="Q75" s="82"/>
      <c r="R75" s="80"/>
      <c r="S75" s="37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 ht="60" customHeight="1" thickBot="1">
      <c r="A76" s="90"/>
      <c r="B76" s="91"/>
      <c r="C76" s="52"/>
      <c r="D76" s="38"/>
      <c r="E76" s="50"/>
      <c r="F76" s="81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0"/>
      <c r="S76" s="37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:29" ht="60" customHeight="1" thickBot="1">
      <c r="A77" s="92"/>
      <c r="B77" s="93"/>
      <c r="C77" s="50"/>
      <c r="D77" s="47" t="s">
        <v>5</v>
      </c>
      <c r="E77" s="51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74">
        <v>0</v>
      </c>
      <c r="S77" s="37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</sheetData>
  <mergeCells count="43">
    <mergeCell ref="A1:R1"/>
    <mergeCell ref="AC6:AC7"/>
    <mergeCell ref="T6:T7"/>
    <mergeCell ref="Y6:Y7"/>
    <mergeCell ref="Z6:Z7"/>
    <mergeCell ref="AA6:AA7"/>
    <mergeCell ref="AB6:AB7"/>
    <mergeCell ref="X6:X7"/>
    <mergeCell ref="A2:E2"/>
    <mergeCell ref="A3:E3"/>
    <mergeCell ref="A4:E4"/>
    <mergeCell ref="A5:E5"/>
    <mergeCell ref="F2:R2"/>
    <mergeCell ref="F3:R3"/>
    <mergeCell ref="F4:R4"/>
    <mergeCell ref="F5:R5"/>
    <mergeCell ref="A64:B70"/>
    <mergeCell ref="A71:B77"/>
    <mergeCell ref="U6:U7"/>
    <mergeCell ref="V6:V7"/>
    <mergeCell ref="W6:W7"/>
    <mergeCell ref="A8:B13"/>
    <mergeCell ref="A14:B19"/>
    <mergeCell ref="A20:B25"/>
    <mergeCell ref="A26:B31"/>
    <mergeCell ref="A32:B37"/>
    <mergeCell ref="A38:B43"/>
    <mergeCell ref="A44:B49"/>
    <mergeCell ref="A50:B56"/>
    <mergeCell ref="A57:B63"/>
    <mergeCell ref="M9:Q9"/>
    <mergeCell ref="K10:Q10"/>
    <mergeCell ref="I11:Q11"/>
    <mergeCell ref="G12:Q12"/>
    <mergeCell ref="G30:Q30"/>
    <mergeCell ref="N72:Q72"/>
    <mergeCell ref="L73:Q73"/>
    <mergeCell ref="N51:Q51"/>
    <mergeCell ref="J74:Q74"/>
    <mergeCell ref="H75:Q75"/>
    <mergeCell ref="F76:Q76"/>
    <mergeCell ref="N65:Q65"/>
    <mergeCell ref="N58:Q58"/>
  </mergeCells>
  <phoneticPr fontId="16" type="noConversion"/>
  <conditionalFormatting sqref="T9:T43 U27:AC31 U33:AC37 U39:AC43">
    <cfRule type="containsText" dxfId="3" priority="3" operator="containsText" text="Erreur">
      <formula>NOT(ISERROR(SEARCH("Erreur",T9)))</formula>
    </cfRule>
  </conditionalFormatting>
  <conditionalFormatting sqref="T45:T49 V45:AC49 T51:T56 V51:AC56 T58:T63 V58:AC63">
    <cfRule type="containsText" dxfId="2" priority="2" operator="containsText" text="Erreur">
      <formula>NOT(ISERROR(SEARCH("Erreur",T45)))</formula>
    </cfRule>
  </conditionalFormatting>
  <conditionalFormatting sqref="U44:U77 T65:T70 V65:AC70 T72:T77 V72:AC77">
    <cfRule type="containsText" dxfId="1" priority="1" operator="containsText" text="Erreur">
      <formula>NOT(ISERROR(SEARCH("Erreur",T44)))</formula>
    </cfRule>
  </conditionalFormatting>
  <conditionalFormatting sqref="U9:AC13 U15:AC19 U21:AC25">
    <cfRule type="containsText" dxfId="0" priority="4" operator="containsText" text="Erreur">
      <formula>NOT(ISERROR(SEARCH("Erreur",U9)))</formula>
    </cfRule>
  </conditionalFormatting>
  <dataValidations count="1">
    <dataValidation type="list" allowBlank="1" showInputMessage="1" showErrorMessage="1" sqref="K45 I46 G47 E48 C49 M51 K52 I53 G54 E55 C56 M58 K59 I60 G61 E62 C63 M65 K66 I67 G68 E69 C70 M72 K73 I74 G75 E76 C77">
      <formula1>"+Parametres!$A$2"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Formation niveau CAP PPB</vt:lpstr>
      <vt:lpstr>Niveau à préciser</vt:lpstr>
    </vt:vector>
  </TitlesOfParts>
  <Company>Academie Grand 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MULLER</dc:creator>
  <cp:lastModifiedBy>CROUZET</cp:lastModifiedBy>
  <dcterms:created xsi:type="dcterms:W3CDTF">2025-03-16T20:21:11Z</dcterms:created>
  <dcterms:modified xsi:type="dcterms:W3CDTF">2025-11-08T18:15:38Z</dcterms:modified>
</cp:coreProperties>
</file>